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I-Einkauf Scoring" sheetId="1" state="visible" r:id="rId3"/>
    <sheet name="Anleitung" sheetId="2" state="visible" r:id="rId4"/>
  </sheets>
  <definedNames>
    <definedName function="false" hidden="false" localSheetId="0" name="_xlnm.Print_Area" vbProcedure="false">'KI-Einkauf Scoring'!$A$1:$G$110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<sst xmlns="http://schemas.openxmlformats.org/spreadsheetml/2006/main" count="153" uniqueCount="110">
  <si>
    <t xml:space="preserve">KI-Einkauf Scoring-Tool</t>
  </si>
  <si>
    <t xml:space="preserve">VARYFY | VARY.LEGAL GmbH | Responsible AI Strategieberatung</t>
  </si>
  <si>
    <t xml:space="preserve">Bewerten Sie jeden Prüfpunkt mit 0 (nicht erfüllt), 1 (teilweise) oder 2 (vollständig). Das Scoring berechnet automatisch Ihre Beschaffungsreife.</t>
  </si>
  <si>
    <t xml:space="preserve">Bewertungsskala:</t>
  </si>
  <si>
    <t xml:space="preserve">0 = Nicht erfüllt</t>
  </si>
  <si>
    <t xml:space="preserve">1 = Teilweise</t>
  </si>
  <si>
    <t xml:space="preserve">2 = Vollständig erfüllt</t>
  </si>
  <si>
    <t xml:space="preserve">Schritt 1: Bedarfsklärung</t>
  </si>
  <si>
    <t xml:space="preserve">Prüfpunkt</t>
  </si>
  <si>
    <t xml:space="preserve">Score (0–2)</t>
  </si>
  <si>
    <t xml:space="preserve">Gewichtung</t>
  </si>
  <si>
    <t xml:space="preserve">Gewichtet</t>
  </si>
  <si>
    <t xml:space="preserve">Notizen</t>
  </si>
  <si>
    <t xml:space="preserve">Problem in einem Satz definiert</t>
  </si>
  <si>
    <t xml:space="preserve">Nutzerkreis und Abteilung festgelegt</t>
  </si>
  <si>
    <t xml:space="preserve">Datenklassifizierung durchgeführt</t>
  </si>
  <si>
    <t xml:space="preserve">Nutzungsvolumen geschätzt</t>
  </si>
  <si>
    <t xml:space="preserve">IT-Anbindungen identifiziert</t>
  </si>
  <si>
    <t xml:space="preserve">Budget (einmalig + laufend) definiert</t>
  </si>
  <si>
    <t xml:space="preserve">Zwischenergebnis Schritt 1</t>
  </si>
  <si>
    <t xml:space="preserve">Schritt 2: Eignungsprüfung</t>
  </si>
  <si>
    <t xml:space="preserve">KI als beste Lösung bestätigt (vs. regelbasiert)</t>
  </si>
  <si>
    <t xml:space="preserve">Ausreichende Datenbasis vorhanden</t>
  </si>
  <si>
    <t xml:space="preserve">Aufgabe klar genug für KI definiert</t>
  </si>
  <si>
    <t xml:space="preserve">Schulungsbedarf ermittelt</t>
  </si>
  <si>
    <t xml:space="preserve">Shadow-AI-Check durchgeführt</t>
  </si>
  <si>
    <t xml:space="preserve">Zwischenergebnis Schritt 2</t>
  </si>
  <si>
    <t xml:space="preserve">Schritt 3: Rechtliche Prüfung</t>
  </si>
  <si>
    <t xml:space="preserve">AI Act Anwendbarkeit geprüft</t>
  </si>
  <si>
    <t xml:space="preserve">Risikoklasse bestimmt (verboten/hoch/begrenzt/minimal)</t>
  </si>
  <si>
    <t xml:space="preserve">Hochrisiko-Pflichten eingeplant (falls zutreffend)</t>
  </si>
  <si>
    <t xml:space="preserve">DSGVO-Anforderungen geklärt</t>
  </si>
  <si>
    <t xml:space="preserve">DSFA-Erforderlichkeit geprüft</t>
  </si>
  <si>
    <t xml:space="preserve">Branchenspezifische Regeln geprüft</t>
  </si>
  <si>
    <t xml:space="preserve">Berufsgeheimnisschutz geprüft (§ 203 StGB)</t>
  </si>
  <si>
    <t xml:space="preserve">AI Literacy gemäß Art. 4 AI Act sichergestellt</t>
  </si>
  <si>
    <t xml:space="preserve">Rechtsabteilung eingebunden</t>
  </si>
  <si>
    <t xml:space="preserve">Zwischenergebnis Schritt 3</t>
  </si>
  <si>
    <t xml:space="preserve">Schritt 4: Betriebsmodell</t>
  </si>
  <si>
    <t xml:space="preserve">Cloud vs. EU-Plattform vs. Self-Hosted bewertet</t>
  </si>
  <si>
    <t xml:space="preserve">Datensouveränität sichergestellt</t>
  </si>
  <si>
    <t xml:space="preserve">Berufsgeheimnisträger-Anforderungen berücksichtigt</t>
  </si>
  <si>
    <t xml:space="preserve">Zwischenergebnis Schritt 4</t>
  </si>
  <si>
    <t xml:space="preserve">Schritt 5: Kostencheck</t>
  </si>
  <si>
    <t xml:space="preserve">Abrechnungsmodell verstanden (Token/Nutzer/Anfrage)</t>
  </si>
  <si>
    <t xml:space="preserve">TCO über 3 Jahre berechnet</t>
  </si>
  <si>
    <t xml:space="preserve">Proficiency-Kurve im ROI berücksichtigt</t>
  </si>
  <si>
    <t xml:space="preserve">Kostenfallen identifiziert (Pilot ≠ Produktion)</t>
  </si>
  <si>
    <t xml:space="preserve">Modellwechsel-Option geprüft</t>
  </si>
  <si>
    <t xml:space="preserve">Kostenmonitoring geplant</t>
  </si>
  <si>
    <t xml:space="preserve">Zwischenergebnis Schritt 5</t>
  </si>
  <si>
    <t xml:space="preserve">Schritt 6: Due Diligence</t>
  </si>
  <si>
    <t xml:space="preserve">Anbieterstandort und Rechenzentrum geprüft</t>
  </si>
  <si>
    <t xml:space="preserve">AVV vorhanden</t>
  </si>
  <si>
    <t xml:space="preserve">Kein Training mit Nutzerdaten (vertraglich fixiert)</t>
  </si>
  <si>
    <t xml:space="preserve">Abuse Monitoring geklärt</t>
  </si>
  <si>
    <t xml:space="preserve">Zertifizierungen geprüft (ISO 42001, SOC 2)</t>
  </si>
  <si>
    <t xml:space="preserve">Discovery-Prozess des Anbieters bewertet</t>
  </si>
  <si>
    <t xml:space="preserve">Prompt Engineering im Lieferumfang</t>
  </si>
  <si>
    <t xml:space="preserve">Referenzkunden vorhanden</t>
  </si>
  <si>
    <t xml:space="preserve">Zwischenergebnis Schritt 6</t>
  </si>
  <si>
    <t xml:space="preserve">Schritt 7: Vertragliche Absicherung</t>
  </si>
  <si>
    <t xml:space="preserve">Nutzungszweck definiert</t>
  </si>
  <si>
    <t xml:space="preserve">IP-Rechte an KI-Ergebnissen geklärt</t>
  </si>
  <si>
    <t xml:space="preserve">AVV abgeschlossen</t>
  </si>
  <si>
    <t xml:space="preserve">SLAs definiert</t>
  </si>
  <si>
    <t xml:space="preserve">Exit-Klausel mit Datenexport</t>
  </si>
  <si>
    <t xml:space="preserve">Haftungsverteilung geregelt</t>
  </si>
  <si>
    <t xml:space="preserve">Preisanpassungsklausel vorhanden</t>
  </si>
  <si>
    <t xml:space="preserve">MCC-AI als Vertragsgrundlage geprüft</t>
  </si>
  <si>
    <t xml:space="preserve">Meldepflichten bei KI-Fehlern geregelt</t>
  </si>
  <si>
    <t xml:space="preserve">Compliance als eigene Projektphase budgetiert</t>
  </si>
  <si>
    <t xml:space="preserve">Zwischenergebnis Schritt 7</t>
  </si>
  <si>
    <t xml:space="preserve">Schritt 8: Laufender Betrieb</t>
  </si>
  <si>
    <t xml:space="preserve">Kosten- und Qualitätsmonitoring eingerichtet</t>
  </si>
  <si>
    <t xml:space="preserve">Mitarbeiterschulung durchgeführt (AI Literacy)</t>
  </si>
  <si>
    <t xml:space="preserve">Erlaubte-KI-Tools-Liste erstellt</t>
  </si>
  <si>
    <t xml:space="preserve">Feedback- und Eskalationsprozess definiert</t>
  </si>
  <si>
    <t xml:space="preserve">Regelmäßige Anbieterbewertung eingeplant</t>
  </si>
  <si>
    <t xml:space="preserve">Dokumentation aktuell</t>
  </si>
  <si>
    <t xml:space="preserve">Zwischenergebnis Schritt 8</t>
  </si>
  <si>
    <t xml:space="preserve">GESAMTERGEBNIS</t>
  </si>
  <si>
    <t xml:space="preserve">Gewichtete Gesamtpunktzahl:</t>
  </si>
  <si>
    <t xml:space="preserve">Beschaffungsreife:</t>
  </si>
  <si>
    <t xml:space="preserve">Bewertung:</t>
  </si>
  <si>
    <t xml:space="preserve">Ergebnis je Schritt:</t>
  </si>
  <si>
    <t xml:space="preserve">Schritt</t>
  </si>
  <si>
    <t xml:space="preserve">Erreicht</t>
  </si>
  <si>
    <t xml:space="preserve">Erreichbar</t>
  </si>
  <si>
    <t xml:space="preserve">Prozent</t>
  </si>
  <si>
    <t xml:space="preserve">Status</t>
  </si>
  <si>
    <t xml:space="preserve">© 2026 VARY.LEGAL GmbH | Responsible AI Strategieberatung | varyfy.de</t>
  </si>
  <si>
    <t xml:space="preserve">Anleitung zum KI-Einkauf Scoring-Tool</t>
  </si>
  <si>
    <t xml:space="preserve">So nutzen Sie das Tool:</t>
  </si>
  <si>
    <t xml:space="preserve">1. Gehen Sie im Reiter „KI-Einkauf Scoring“ alle 8 Schritte durch.</t>
  </si>
  <si>
    <t xml:space="preserve">2. Bewerten Sie jeden Prüfpunkt in Spalte C mit 0, 1 oder 2.</t>
  </si>
  <si>
    <t xml:space="preserve">   0 = Nicht erfüllt (rot), 1 = Teilweise erfüllt (gelb), 2 = Vollständig erfüllt (grün).</t>
  </si>
  <si>
    <t xml:space="preserve">3. Die Gewichtung in Spalte D ist voreingestellt. Kritische Punkte (z. B. § 203 StGB, AI Literacy) sind doppelt gewichtet.</t>
  </si>
  <si>
    <t xml:space="preserve">   Sie können die Gewichtung jederzeit anpassen.</t>
  </si>
  <si>
    <t xml:space="preserve">4. Spalte E berechnet automatisch den gewichteten Score.</t>
  </si>
  <si>
    <t xml:space="preserve">5. Nutzen Sie Spalte F für Ihre Notizen und offene Fragen.</t>
  </si>
  <si>
    <t xml:space="preserve">6. Das Gesamtergebnis am Ende zeigt Ihre Beschaffungsreife als Ampel.</t>
  </si>
  <si>
    <t xml:space="preserve">Ampel-Logik:</t>
  </si>
  <si>
    <t xml:space="preserve">≥ 80% = ✅ Beschaffungsreif: Sie können den KI-Einkauf starten.</t>
  </si>
  <si>
    <t xml:space="preserve">50–79% = ⚠️ Bedingt bereit: Wichtige Punkte müssen noch geklärt werden.</t>
  </si>
  <si>
    <t xml:space="preserve">&lt; 50% = ❌ Nicht bereit: Erhebliche Lücken. Zuerst die rot markierten Schritte abarbeiten.</t>
  </si>
  <si>
    <t xml:space="preserve">Blaue Zellen = Eingabefelder (Score und Gewichtung).</t>
  </si>
  <si>
    <t xml:space="preserve">Schwarze Zellen = Berechnete Formeln (nicht ändern).</t>
  </si>
  <si>
    <t xml:space="preserve">Details zu jedem Prüfpunkt finden Sie im AI Buyers Guide (Whitepaper) und in der Checkliste.</t>
  </si>
  <si>
    <t xml:space="preserve">Fragen? info@varyfy.de | varyfy.de/termin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</si>
</sst>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5E20"/>
      <name val="Arial"/>
      <family val="0"/>
      <charset val="1"/>
    </font>
    <font>
      <sz val="11"/>
      <color rgb="FF666666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4"/>
      <color rgb="FF1B5E20"/>
      <name val="Arial"/>
      <family val="0"/>
      <charset val="1"/>
    </font>
    <font>
      <b val="true"/>
      <sz val="20"/>
      <color rgb="FF1B5E2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BE9E7"/>
        <bgColor rgb="FFF5F5F5"/>
      </patternFill>
    </fill>
    <fill>
      <patternFill patternType="solid">
        <fgColor rgb="FFFFF8E1"/>
        <bgColor rgb="FFFFFFF0"/>
      </patternFill>
    </fill>
    <fill>
      <patternFill patternType="solid">
        <fgColor rgb="FFC8E6C9"/>
        <bgColor rgb="FFCCCCCC"/>
      </patternFill>
    </fill>
    <fill>
      <patternFill patternType="solid">
        <fgColor rgb="FF1B5E20"/>
        <bgColor rgb="FF2E7D32"/>
      </patternFill>
    </fill>
    <fill>
      <patternFill patternType="solid">
        <fgColor rgb="FF2E7D32"/>
        <bgColor rgb="FF1B5E20"/>
      </patternFill>
    </fill>
    <fill>
      <patternFill patternType="solid">
        <fgColor rgb="FFF5F5F5"/>
        <bgColor rgb="FFE8F5E9"/>
      </patternFill>
    </fill>
    <fill>
      <patternFill patternType="solid">
        <fgColor rgb="FFFFFFF0"/>
        <bgColor rgb="FFFFFFFF"/>
      </patternFill>
    </fill>
    <fill>
      <patternFill patternType="solid">
        <fgColor rgb="FFFFFFFF"/>
        <bgColor rgb="FFFFFFF0"/>
      </patternFill>
    </fill>
    <fill>
      <patternFill patternType="solid">
        <fgColor rgb="FFE8F5E9"/>
        <bgColor rgb="FFF5F5F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8E6C9"/>
        </patternFill>
      </fill>
    </dxf>
    <dxf>
      <fill>
        <patternFill>
          <bgColor rgb="FFFFF8E1"/>
        </patternFill>
      </fill>
    </dxf>
    <dxf>
      <fill>
        <patternFill>
          <bgColor rgb="FFFBE9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8E6C9"/>
      <rgbColor rgb="FFFFFFF0"/>
      <rgbColor rgb="FF99CCFF"/>
      <rgbColor rgb="FFFF99CC"/>
      <rgbColor rgb="FFCC99FF"/>
      <rgbColor rgb="FFFBE9E7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5E20"/>
    <pageSetUpPr fitToPage="false"/>
  </sheetPr>
  <dimension ref="B2:F1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16"/>
    <col collapsed="false" customWidth="true" hidden="false" outlineLevel="0" max="6" min="6" style="0" width="30"/>
    <col collapsed="false" customWidth="true" hidden="false" outlineLevel="0" max="7" min="7" style="0" width="4"/>
  </cols>
  <sheetData>
    <row r="2" customFormat="false" ht="19.7" hidden="false" customHeight="tru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4" customFormat="false" ht="30" hidden="false" customHeight="true" outlineLevel="0" collapsed="false">
      <c r="B4" s="3" t="s">
        <v>2</v>
      </c>
      <c r="C4" s="3"/>
      <c r="D4" s="3"/>
      <c r="E4" s="3"/>
      <c r="F4" s="3"/>
    </row>
    <row r="6" customFormat="false" ht="15" hidden="false" customHeight="false" outlineLevel="0" collapsed="false">
      <c r="B6" s="4" t="s">
        <v>3</v>
      </c>
      <c r="C6" s="4"/>
      <c r="D6" s="5" t="s">
        <v>4</v>
      </c>
      <c r="E6" s="6" t="s">
        <v>5</v>
      </c>
      <c r="F6" s="7" t="s">
        <v>6</v>
      </c>
    </row>
    <row r="8" customFormat="false" ht="27.75" hidden="false" customHeight="true" outlineLevel="0" collapsed="false">
      <c r="B8" s="8" t="s">
        <v>7</v>
      </c>
      <c r="C8" s="8"/>
      <c r="D8" s="8"/>
      <c r="E8" s="9"/>
      <c r="F8" s="9"/>
    </row>
    <row r="9" customFormat="false" ht="15" hidden="false" customHeight="false" outlineLevel="0" collapsed="false">
      <c r="B9" s="10" t="s">
        <v>8</v>
      </c>
      <c r="C9" s="11" t="s">
        <v>9</v>
      </c>
      <c r="D9" s="11" t="s">
        <v>10</v>
      </c>
      <c r="E9" s="11" t="s">
        <v>11</v>
      </c>
      <c r="F9" s="10" t="s">
        <v>12</v>
      </c>
    </row>
    <row r="10" customFormat="false" ht="24" hidden="false" customHeight="true" outlineLevel="0" collapsed="false">
      <c r="B10" s="12" t="s">
        <v>13</v>
      </c>
      <c r="C10" s="13" t="n">
        <v>0</v>
      </c>
      <c r="D10" s="13" t="n">
        <v>1</v>
      </c>
      <c r="E10" s="14" t="n">
        <f aca="false">C10*D10</f>
        <v>0</v>
      </c>
      <c r="F10" s="12"/>
    </row>
    <row r="11" customFormat="false" ht="24" hidden="false" customHeight="true" outlineLevel="0" collapsed="false">
      <c r="B11" s="15" t="s">
        <v>14</v>
      </c>
      <c r="C11" s="13" t="n">
        <v>0</v>
      </c>
      <c r="D11" s="13" t="n">
        <v>1</v>
      </c>
      <c r="E11" s="16" t="n">
        <f aca="false">C11*D11</f>
        <v>0</v>
      </c>
      <c r="F11" s="15"/>
    </row>
    <row r="12" customFormat="false" ht="24" hidden="false" customHeight="true" outlineLevel="0" collapsed="false">
      <c r="B12" s="12" t="s">
        <v>15</v>
      </c>
      <c r="C12" s="13" t="n">
        <v>0</v>
      </c>
      <c r="D12" s="13" t="n">
        <v>1</v>
      </c>
      <c r="E12" s="14" t="n">
        <f aca="false">C12*D12</f>
        <v>0</v>
      </c>
      <c r="F12" s="12"/>
    </row>
    <row r="13" customFormat="false" ht="24" hidden="false" customHeight="true" outlineLevel="0" collapsed="false">
      <c r="B13" s="15" t="s">
        <v>16</v>
      </c>
      <c r="C13" s="13" t="n">
        <v>0</v>
      </c>
      <c r="D13" s="13" t="n">
        <v>1</v>
      </c>
      <c r="E13" s="16" t="n">
        <f aca="false">C13*D13</f>
        <v>0</v>
      </c>
      <c r="F13" s="15"/>
    </row>
    <row r="14" customFormat="false" ht="24" hidden="false" customHeight="true" outlineLevel="0" collapsed="false">
      <c r="B14" s="12" t="s">
        <v>17</v>
      </c>
      <c r="C14" s="13" t="n">
        <v>0</v>
      </c>
      <c r="D14" s="13" t="n">
        <v>1</v>
      </c>
      <c r="E14" s="14" t="n">
        <f aca="false">C14*D14</f>
        <v>0</v>
      </c>
      <c r="F14" s="12"/>
    </row>
    <row r="15" customFormat="false" ht="24" hidden="false" customHeight="true" outlineLevel="0" collapsed="false">
      <c r="B15" s="15" t="s">
        <v>18</v>
      </c>
      <c r="C15" s="13" t="n">
        <v>0</v>
      </c>
      <c r="D15" s="13" t="n">
        <v>1</v>
      </c>
      <c r="E15" s="16" t="n">
        <f aca="false">C15*D15</f>
        <v>0</v>
      </c>
      <c r="F15" s="15"/>
    </row>
    <row r="16" customFormat="false" ht="15" hidden="false" customHeight="false" outlineLevel="0" collapsed="false">
      <c r="B16" s="17" t="s">
        <v>19</v>
      </c>
      <c r="C16" s="18" t="n">
        <f aca="false">SUM(C10:C15)</f>
        <v>0</v>
      </c>
      <c r="D16" s="18" t="n">
        <f aca="false">SUM(D10:D15)</f>
        <v>6</v>
      </c>
      <c r="E16" s="18" t="n">
        <f aca="false">SUM(E10:E15)</f>
        <v>0</v>
      </c>
      <c r="F16" s="19" t="n">
        <f aca="false">IF(D16*2=0,"",E16/(D16*2))</f>
        <v>0</v>
      </c>
    </row>
    <row r="18" customFormat="false" ht="27.75" hidden="false" customHeight="true" outlineLevel="0" collapsed="false">
      <c r="B18" s="8" t="s">
        <v>20</v>
      </c>
      <c r="C18" s="8"/>
      <c r="D18" s="8"/>
      <c r="E18" s="9"/>
      <c r="F18" s="9"/>
    </row>
    <row r="19" customFormat="false" ht="15" hidden="false" customHeight="false" outlineLevel="0" collapsed="false">
      <c r="B19" s="10" t="s">
        <v>8</v>
      </c>
      <c r="C19" s="11" t="s">
        <v>9</v>
      </c>
      <c r="D19" s="11" t="s">
        <v>10</v>
      </c>
      <c r="E19" s="11" t="s">
        <v>11</v>
      </c>
      <c r="F19" s="10" t="s">
        <v>12</v>
      </c>
    </row>
    <row r="20" customFormat="false" ht="24" hidden="false" customHeight="true" outlineLevel="0" collapsed="false">
      <c r="B20" s="12" t="s">
        <v>21</v>
      </c>
      <c r="C20" s="13" t="n">
        <v>0</v>
      </c>
      <c r="D20" s="13" t="n">
        <v>1</v>
      </c>
      <c r="E20" s="14" t="n">
        <f aca="false">C20*D20</f>
        <v>0</v>
      </c>
      <c r="F20" s="12"/>
    </row>
    <row r="21" customFormat="false" ht="24" hidden="false" customHeight="true" outlineLevel="0" collapsed="false">
      <c r="B21" s="15" t="s">
        <v>22</v>
      </c>
      <c r="C21" s="13" t="n">
        <v>0</v>
      </c>
      <c r="D21" s="13" t="n">
        <v>1</v>
      </c>
      <c r="E21" s="16" t="n">
        <f aca="false">C21*D21</f>
        <v>0</v>
      </c>
      <c r="F21" s="15"/>
    </row>
    <row r="22" customFormat="false" ht="24" hidden="false" customHeight="true" outlineLevel="0" collapsed="false">
      <c r="B22" s="12" t="s">
        <v>23</v>
      </c>
      <c r="C22" s="13" t="n">
        <v>0</v>
      </c>
      <c r="D22" s="13" t="n">
        <v>1</v>
      </c>
      <c r="E22" s="14" t="n">
        <f aca="false">C22*D22</f>
        <v>0</v>
      </c>
      <c r="F22" s="12"/>
    </row>
    <row r="23" customFormat="false" ht="24" hidden="false" customHeight="true" outlineLevel="0" collapsed="false">
      <c r="B23" s="15" t="s">
        <v>24</v>
      </c>
      <c r="C23" s="13" t="n">
        <v>0</v>
      </c>
      <c r="D23" s="13" t="n">
        <v>1</v>
      </c>
      <c r="E23" s="16" t="n">
        <f aca="false">C23*D23</f>
        <v>0</v>
      </c>
      <c r="F23" s="15"/>
    </row>
    <row r="24" customFormat="false" ht="24" hidden="false" customHeight="true" outlineLevel="0" collapsed="false">
      <c r="B24" s="12" t="s">
        <v>25</v>
      </c>
      <c r="C24" s="13" t="n">
        <v>0</v>
      </c>
      <c r="D24" s="13" t="n">
        <v>2</v>
      </c>
      <c r="E24" s="14" t="n">
        <f aca="false">C24*D24</f>
        <v>0</v>
      </c>
      <c r="F24" s="12"/>
    </row>
    <row r="25" customFormat="false" ht="15" hidden="false" customHeight="false" outlineLevel="0" collapsed="false">
      <c r="B25" s="17" t="s">
        <v>26</v>
      </c>
      <c r="C25" s="18" t="n">
        <f aca="false">SUM(C20:C24)</f>
        <v>0</v>
      </c>
      <c r="D25" s="18" t="n">
        <f aca="false">SUM(D20:D24)</f>
        <v>6</v>
      </c>
      <c r="E25" s="18" t="n">
        <f aca="false">SUM(E20:E24)</f>
        <v>0</v>
      </c>
      <c r="F25" s="19" t="n">
        <f aca="false">IF(D25*2=0,"",E25/(D25*2))</f>
        <v>0</v>
      </c>
    </row>
    <row r="27" customFormat="false" ht="27.75" hidden="false" customHeight="true" outlineLevel="0" collapsed="false">
      <c r="B27" s="8" t="s">
        <v>27</v>
      </c>
      <c r="C27" s="8"/>
      <c r="D27" s="8"/>
      <c r="E27" s="9"/>
      <c r="F27" s="9"/>
    </row>
    <row r="28" customFormat="false" ht="15" hidden="false" customHeight="false" outlineLevel="0" collapsed="false">
      <c r="B28" s="10" t="s">
        <v>8</v>
      </c>
      <c r="C28" s="11" t="s">
        <v>9</v>
      </c>
      <c r="D28" s="11" t="s">
        <v>10</v>
      </c>
      <c r="E28" s="11" t="s">
        <v>11</v>
      </c>
      <c r="F28" s="10" t="s">
        <v>12</v>
      </c>
    </row>
    <row r="29" customFormat="false" ht="24" hidden="false" customHeight="true" outlineLevel="0" collapsed="false">
      <c r="B29" s="12" t="s">
        <v>28</v>
      </c>
      <c r="C29" s="13" t="n">
        <v>0</v>
      </c>
      <c r="D29" s="13" t="n">
        <v>1</v>
      </c>
      <c r="E29" s="14" t="n">
        <f aca="false">C29*D29</f>
        <v>0</v>
      </c>
      <c r="F29" s="12"/>
    </row>
    <row r="30" customFormat="false" ht="24" hidden="false" customHeight="true" outlineLevel="0" collapsed="false">
      <c r="B30" s="15" t="s">
        <v>29</v>
      </c>
      <c r="C30" s="13" t="n">
        <v>0</v>
      </c>
      <c r="D30" s="13" t="n">
        <v>1</v>
      </c>
      <c r="E30" s="16" t="n">
        <f aca="false">C30*D30</f>
        <v>0</v>
      </c>
      <c r="F30" s="15"/>
    </row>
    <row r="31" customFormat="false" ht="24" hidden="false" customHeight="true" outlineLevel="0" collapsed="false">
      <c r="B31" s="12" t="s">
        <v>30</v>
      </c>
      <c r="C31" s="13" t="n">
        <v>0</v>
      </c>
      <c r="D31" s="13" t="n">
        <v>2</v>
      </c>
      <c r="E31" s="14" t="n">
        <f aca="false">C31*D31</f>
        <v>0</v>
      </c>
      <c r="F31" s="12"/>
    </row>
    <row r="32" customFormat="false" ht="24" hidden="false" customHeight="true" outlineLevel="0" collapsed="false">
      <c r="B32" s="15" t="s">
        <v>31</v>
      </c>
      <c r="C32" s="13" t="n">
        <v>0</v>
      </c>
      <c r="D32" s="13" t="n">
        <v>1</v>
      </c>
      <c r="E32" s="16" t="n">
        <f aca="false">C32*D32</f>
        <v>0</v>
      </c>
      <c r="F32" s="15"/>
    </row>
    <row r="33" customFormat="false" ht="24" hidden="false" customHeight="true" outlineLevel="0" collapsed="false">
      <c r="B33" s="12" t="s">
        <v>32</v>
      </c>
      <c r="C33" s="13" t="n">
        <v>0</v>
      </c>
      <c r="D33" s="13" t="n">
        <v>1</v>
      </c>
      <c r="E33" s="14" t="n">
        <f aca="false">C33*D33</f>
        <v>0</v>
      </c>
      <c r="F33" s="12"/>
    </row>
    <row r="34" customFormat="false" ht="24" hidden="false" customHeight="true" outlineLevel="0" collapsed="false">
      <c r="B34" s="15" t="s">
        <v>33</v>
      </c>
      <c r="C34" s="13" t="n">
        <v>0</v>
      </c>
      <c r="D34" s="13" t="n">
        <v>1</v>
      </c>
      <c r="E34" s="16" t="n">
        <f aca="false">C34*D34</f>
        <v>0</v>
      </c>
      <c r="F34" s="15"/>
    </row>
    <row r="35" customFormat="false" ht="24" hidden="false" customHeight="true" outlineLevel="0" collapsed="false">
      <c r="B35" s="12" t="s">
        <v>34</v>
      </c>
      <c r="C35" s="13" t="n">
        <v>0</v>
      </c>
      <c r="D35" s="13" t="n">
        <v>2</v>
      </c>
      <c r="E35" s="14" t="n">
        <f aca="false">C35*D35</f>
        <v>0</v>
      </c>
      <c r="F35" s="12"/>
    </row>
    <row r="36" customFormat="false" ht="24" hidden="false" customHeight="true" outlineLevel="0" collapsed="false">
      <c r="B36" s="15" t="s">
        <v>35</v>
      </c>
      <c r="C36" s="13" t="n">
        <v>0</v>
      </c>
      <c r="D36" s="13" t="n">
        <v>2</v>
      </c>
      <c r="E36" s="16" t="n">
        <f aca="false">C36*D36</f>
        <v>0</v>
      </c>
      <c r="F36" s="15"/>
    </row>
    <row r="37" customFormat="false" ht="24" hidden="false" customHeight="true" outlineLevel="0" collapsed="false">
      <c r="B37" s="12" t="s">
        <v>36</v>
      </c>
      <c r="C37" s="13" t="n">
        <v>0</v>
      </c>
      <c r="D37" s="13" t="n">
        <v>1</v>
      </c>
      <c r="E37" s="14" t="n">
        <f aca="false">C37*D37</f>
        <v>0</v>
      </c>
      <c r="F37" s="12"/>
    </row>
    <row r="38" customFormat="false" ht="15" hidden="false" customHeight="false" outlineLevel="0" collapsed="false">
      <c r="B38" s="17" t="s">
        <v>37</v>
      </c>
      <c r="C38" s="18" t="n">
        <f aca="false">SUM(C29:C37)</f>
        <v>0</v>
      </c>
      <c r="D38" s="18" t="n">
        <f aca="false">SUM(D29:D37)</f>
        <v>12</v>
      </c>
      <c r="E38" s="18" t="n">
        <f aca="false">SUM(E29:E37)</f>
        <v>0</v>
      </c>
      <c r="F38" s="19" t="n">
        <f aca="false">IF(D38*2=0,"",E38/(D38*2))</f>
        <v>0</v>
      </c>
    </row>
    <row r="40" customFormat="false" ht="27.75" hidden="false" customHeight="true" outlineLevel="0" collapsed="false">
      <c r="B40" s="8" t="s">
        <v>38</v>
      </c>
      <c r="C40" s="8"/>
      <c r="D40" s="8"/>
      <c r="E40" s="9"/>
      <c r="F40" s="9"/>
    </row>
    <row r="41" customFormat="false" ht="15" hidden="false" customHeight="false" outlineLevel="0" collapsed="false">
      <c r="B41" s="10" t="s">
        <v>8</v>
      </c>
      <c r="C41" s="11" t="s">
        <v>9</v>
      </c>
      <c r="D41" s="11" t="s">
        <v>10</v>
      </c>
      <c r="E41" s="11" t="s">
        <v>11</v>
      </c>
      <c r="F41" s="10" t="s">
        <v>12</v>
      </c>
    </row>
    <row r="42" customFormat="false" ht="24" hidden="false" customHeight="true" outlineLevel="0" collapsed="false">
      <c r="B42" s="12" t="s">
        <v>39</v>
      </c>
      <c r="C42" s="13" t="n">
        <v>0</v>
      </c>
      <c r="D42" s="13" t="n">
        <v>1</v>
      </c>
      <c r="E42" s="14" t="n">
        <f aca="false">C42*D42</f>
        <v>0</v>
      </c>
      <c r="F42" s="12"/>
    </row>
    <row r="43" customFormat="false" ht="24" hidden="false" customHeight="true" outlineLevel="0" collapsed="false">
      <c r="B43" s="15" t="s">
        <v>40</v>
      </c>
      <c r="C43" s="13" t="n">
        <v>0</v>
      </c>
      <c r="D43" s="13" t="n">
        <v>1</v>
      </c>
      <c r="E43" s="16" t="n">
        <f aca="false">C43*D43</f>
        <v>0</v>
      </c>
      <c r="F43" s="15"/>
    </row>
    <row r="44" customFormat="false" ht="24" hidden="false" customHeight="true" outlineLevel="0" collapsed="false">
      <c r="B44" s="12" t="s">
        <v>41</v>
      </c>
      <c r="C44" s="13" t="n">
        <v>0</v>
      </c>
      <c r="D44" s="13" t="n">
        <v>2</v>
      </c>
      <c r="E44" s="14" t="n">
        <f aca="false">C44*D44</f>
        <v>0</v>
      </c>
      <c r="F44" s="12"/>
    </row>
    <row r="45" customFormat="false" ht="15" hidden="false" customHeight="false" outlineLevel="0" collapsed="false">
      <c r="B45" s="17" t="s">
        <v>42</v>
      </c>
      <c r="C45" s="18" t="n">
        <f aca="false">SUM(C42:C44)</f>
        <v>0</v>
      </c>
      <c r="D45" s="18" t="n">
        <f aca="false">SUM(D42:D44)</f>
        <v>4</v>
      </c>
      <c r="E45" s="18" t="n">
        <f aca="false">SUM(E42:E44)</f>
        <v>0</v>
      </c>
      <c r="F45" s="19" t="n">
        <f aca="false">IF(D45*2=0,"",E45/(D45*2))</f>
        <v>0</v>
      </c>
    </row>
    <row r="47" customFormat="false" ht="27.75" hidden="false" customHeight="true" outlineLevel="0" collapsed="false">
      <c r="B47" s="8" t="s">
        <v>43</v>
      </c>
      <c r="C47" s="8"/>
      <c r="D47" s="8"/>
      <c r="E47" s="9"/>
      <c r="F47" s="9"/>
    </row>
    <row r="48" customFormat="false" ht="15" hidden="false" customHeight="false" outlineLevel="0" collapsed="false">
      <c r="B48" s="10" t="s">
        <v>8</v>
      </c>
      <c r="C48" s="11" t="s">
        <v>9</v>
      </c>
      <c r="D48" s="11" t="s">
        <v>10</v>
      </c>
      <c r="E48" s="11" t="s">
        <v>11</v>
      </c>
      <c r="F48" s="10" t="s">
        <v>12</v>
      </c>
    </row>
    <row r="49" customFormat="false" ht="24" hidden="false" customHeight="true" outlineLevel="0" collapsed="false">
      <c r="B49" s="12" t="s">
        <v>44</v>
      </c>
      <c r="C49" s="13" t="n">
        <v>0</v>
      </c>
      <c r="D49" s="13" t="n">
        <v>1</v>
      </c>
      <c r="E49" s="14" t="n">
        <f aca="false">C49*D49</f>
        <v>0</v>
      </c>
      <c r="F49" s="12"/>
    </row>
    <row r="50" customFormat="false" ht="24" hidden="false" customHeight="true" outlineLevel="0" collapsed="false">
      <c r="B50" s="15" t="s">
        <v>45</v>
      </c>
      <c r="C50" s="13" t="n">
        <v>0</v>
      </c>
      <c r="D50" s="13" t="n">
        <v>1</v>
      </c>
      <c r="E50" s="16" t="n">
        <f aca="false">C50*D50</f>
        <v>0</v>
      </c>
      <c r="F50" s="15"/>
    </row>
    <row r="51" customFormat="false" ht="24" hidden="false" customHeight="true" outlineLevel="0" collapsed="false">
      <c r="B51" s="12" t="s">
        <v>46</v>
      </c>
      <c r="C51" s="13" t="n">
        <v>0</v>
      </c>
      <c r="D51" s="13" t="n">
        <v>1</v>
      </c>
      <c r="E51" s="14" t="n">
        <f aca="false">C51*D51</f>
        <v>0</v>
      </c>
      <c r="F51" s="12"/>
    </row>
    <row r="52" customFormat="false" ht="24" hidden="false" customHeight="true" outlineLevel="0" collapsed="false">
      <c r="B52" s="15" t="s">
        <v>47</v>
      </c>
      <c r="C52" s="13" t="n">
        <v>0</v>
      </c>
      <c r="D52" s="13" t="n">
        <v>1</v>
      </c>
      <c r="E52" s="16" t="n">
        <f aca="false">C52*D52</f>
        <v>0</v>
      </c>
      <c r="F52" s="15"/>
    </row>
    <row r="53" customFormat="false" ht="24" hidden="false" customHeight="true" outlineLevel="0" collapsed="false">
      <c r="B53" s="12" t="s">
        <v>48</v>
      </c>
      <c r="C53" s="13" t="n">
        <v>0</v>
      </c>
      <c r="D53" s="13" t="n">
        <v>1</v>
      </c>
      <c r="E53" s="14" t="n">
        <f aca="false">C53*D53</f>
        <v>0</v>
      </c>
      <c r="F53" s="12"/>
    </row>
    <row r="54" customFormat="false" ht="24" hidden="false" customHeight="true" outlineLevel="0" collapsed="false">
      <c r="B54" s="15" t="s">
        <v>49</v>
      </c>
      <c r="C54" s="13" t="n">
        <v>0</v>
      </c>
      <c r="D54" s="13" t="n">
        <v>1</v>
      </c>
      <c r="E54" s="16" t="n">
        <f aca="false">C54*D54</f>
        <v>0</v>
      </c>
      <c r="F54" s="15"/>
    </row>
    <row r="55" customFormat="false" ht="15" hidden="false" customHeight="false" outlineLevel="0" collapsed="false">
      <c r="B55" s="17" t="s">
        <v>50</v>
      </c>
      <c r="C55" s="18" t="n">
        <f aca="false">SUM(C49:C54)</f>
        <v>0</v>
      </c>
      <c r="D55" s="18" t="n">
        <f aca="false">SUM(D49:D54)</f>
        <v>6</v>
      </c>
      <c r="E55" s="18" t="n">
        <f aca="false">SUM(E49:E54)</f>
        <v>0</v>
      </c>
      <c r="F55" s="19" t="n">
        <f aca="false">IF(D55*2=0,"",E55/(D55*2))</f>
        <v>0</v>
      </c>
    </row>
    <row r="57" customFormat="false" ht="27.75" hidden="false" customHeight="true" outlineLevel="0" collapsed="false">
      <c r="B57" s="8" t="s">
        <v>51</v>
      </c>
      <c r="C57" s="8"/>
      <c r="D57" s="8"/>
      <c r="E57" s="9"/>
      <c r="F57" s="9"/>
    </row>
    <row r="58" customFormat="false" ht="15" hidden="false" customHeight="false" outlineLevel="0" collapsed="false">
      <c r="B58" s="10" t="s">
        <v>8</v>
      </c>
      <c r="C58" s="11" t="s">
        <v>9</v>
      </c>
      <c r="D58" s="11" t="s">
        <v>10</v>
      </c>
      <c r="E58" s="11" t="s">
        <v>11</v>
      </c>
      <c r="F58" s="10" t="s">
        <v>12</v>
      </c>
    </row>
    <row r="59" customFormat="false" ht="24" hidden="false" customHeight="true" outlineLevel="0" collapsed="false">
      <c r="B59" s="12" t="s">
        <v>52</v>
      </c>
      <c r="C59" s="13" t="n">
        <v>0</v>
      </c>
      <c r="D59" s="13" t="n">
        <v>1</v>
      </c>
      <c r="E59" s="14" t="n">
        <f aca="false">C59*D59</f>
        <v>0</v>
      </c>
      <c r="F59" s="12"/>
    </row>
    <row r="60" customFormat="false" ht="24" hidden="false" customHeight="true" outlineLevel="0" collapsed="false">
      <c r="B60" s="15" t="s">
        <v>53</v>
      </c>
      <c r="C60" s="13" t="n">
        <v>0</v>
      </c>
      <c r="D60" s="13" t="n">
        <v>1</v>
      </c>
      <c r="E60" s="16" t="n">
        <f aca="false">C60*D60</f>
        <v>0</v>
      </c>
      <c r="F60" s="15"/>
    </row>
    <row r="61" customFormat="false" ht="24" hidden="false" customHeight="true" outlineLevel="0" collapsed="false">
      <c r="B61" s="12" t="s">
        <v>54</v>
      </c>
      <c r="C61" s="13" t="n">
        <v>0</v>
      </c>
      <c r="D61" s="13" t="n">
        <v>1</v>
      </c>
      <c r="E61" s="14" t="n">
        <f aca="false">C61*D61</f>
        <v>0</v>
      </c>
      <c r="F61" s="12"/>
    </row>
    <row r="62" customFormat="false" ht="24" hidden="false" customHeight="true" outlineLevel="0" collapsed="false">
      <c r="B62" s="15" t="s">
        <v>55</v>
      </c>
      <c r="C62" s="13" t="n">
        <v>0</v>
      </c>
      <c r="D62" s="13" t="n">
        <v>1</v>
      </c>
      <c r="E62" s="16" t="n">
        <f aca="false">C62*D62</f>
        <v>0</v>
      </c>
      <c r="F62" s="15"/>
    </row>
    <row r="63" customFormat="false" ht="24" hidden="false" customHeight="true" outlineLevel="0" collapsed="false">
      <c r="B63" s="12" t="s">
        <v>56</v>
      </c>
      <c r="C63" s="13" t="n">
        <v>0</v>
      </c>
      <c r="D63" s="13" t="n">
        <v>1</v>
      </c>
      <c r="E63" s="14" t="n">
        <f aca="false">C63*D63</f>
        <v>0</v>
      </c>
      <c r="F63" s="12"/>
    </row>
    <row r="64" customFormat="false" ht="24" hidden="false" customHeight="true" outlineLevel="0" collapsed="false">
      <c r="B64" s="15" t="s">
        <v>57</v>
      </c>
      <c r="C64" s="13" t="n">
        <v>0</v>
      </c>
      <c r="D64" s="13" t="n">
        <v>1</v>
      </c>
      <c r="E64" s="16" t="n">
        <f aca="false">C64*D64</f>
        <v>0</v>
      </c>
      <c r="F64" s="15"/>
    </row>
    <row r="65" customFormat="false" ht="24" hidden="false" customHeight="true" outlineLevel="0" collapsed="false">
      <c r="B65" s="12" t="s">
        <v>58</v>
      </c>
      <c r="C65" s="13" t="n">
        <v>0</v>
      </c>
      <c r="D65" s="13" t="n">
        <v>1</v>
      </c>
      <c r="E65" s="14" t="n">
        <f aca="false">C65*D65</f>
        <v>0</v>
      </c>
      <c r="F65" s="12"/>
    </row>
    <row r="66" customFormat="false" ht="24" hidden="false" customHeight="true" outlineLevel="0" collapsed="false">
      <c r="B66" s="15" t="s">
        <v>59</v>
      </c>
      <c r="C66" s="13" t="n">
        <v>0</v>
      </c>
      <c r="D66" s="13" t="n">
        <v>1</v>
      </c>
      <c r="E66" s="16" t="n">
        <f aca="false">C66*D66</f>
        <v>0</v>
      </c>
      <c r="F66" s="15"/>
    </row>
    <row r="67" customFormat="false" ht="15" hidden="false" customHeight="false" outlineLevel="0" collapsed="false">
      <c r="B67" s="17" t="s">
        <v>60</v>
      </c>
      <c r="C67" s="18" t="n">
        <f aca="false">SUM(C59:C66)</f>
        <v>0</v>
      </c>
      <c r="D67" s="18" t="n">
        <f aca="false">SUM(D59:D66)</f>
        <v>8</v>
      </c>
      <c r="E67" s="18" t="n">
        <f aca="false">SUM(E59:E66)</f>
        <v>0</v>
      </c>
      <c r="F67" s="19" t="n">
        <f aca="false">IF(D67*2=0,"",E67/(D67*2))</f>
        <v>0</v>
      </c>
    </row>
    <row r="69" customFormat="false" ht="27.75" hidden="false" customHeight="true" outlineLevel="0" collapsed="false">
      <c r="B69" s="8" t="s">
        <v>61</v>
      </c>
      <c r="C69" s="8"/>
      <c r="D69" s="8"/>
      <c r="E69" s="9"/>
      <c r="F69" s="9"/>
    </row>
    <row r="70" customFormat="false" ht="15" hidden="false" customHeight="false" outlineLevel="0" collapsed="false">
      <c r="B70" s="10" t="s">
        <v>8</v>
      </c>
      <c r="C70" s="11" t="s">
        <v>9</v>
      </c>
      <c r="D70" s="11" t="s">
        <v>10</v>
      </c>
      <c r="E70" s="11" t="s">
        <v>11</v>
      </c>
      <c r="F70" s="10" t="s">
        <v>12</v>
      </c>
    </row>
    <row r="71" customFormat="false" ht="24" hidden="false" customHeight="true" outlineLevel="0" collapsed="false">
      <c r="B71" s="12" t="s">
        <v>62</v>
      </c>
      <c r="C71" s="13" t="n">
        <v>0</v>
      </c>
      <c r="D71" s="13" t="n">
        <v>1</v>
      </c>
      <c r="E71" s="14" t="n">
        <f aca="false">C71*D71</f>
        <v>0</v>
      </c>
      <c r="F71" s="12"/>
    </row>
    <row r="72" customFormat="false" ht="24" hidden="false" customHeight="true" outlineLevel="0" collapsed="false">
      <c r="B72" s="15" t="s">
        <v>63</v>
      </c>
      <c r="C72" s="13" t="n">
        <v>0</v>
      </c>
      <c r="D72" s="13" t="n">
        <v>1</v>
      </c>
      <c r="E72" s="16" t="n">
        <f aca="false">C72*D72</f>
        <v>0</v>
      </c>
      <c r="F72" s="15"/>
    </row>
    <row r="73" customFormat="false" ht="24" hidden="false" customHeight="true" outlineLevel="0" collapsed="false">
      <c r="B73" s="12" t="s">
        <v>64</v>
      </c>
      <c r="C73" s="13" t="n">
        <v>0</v>
      </c>
      <c r="D73" s="13" t="n">
        <v>1</v>
      </c>
      <c r="E73" s="14" t="n">
        <f aca="false">C73*D73</f>
        <v>0</v>
      </c>
      <c r="F73" s="12"/>
    </row>
    <row r="74" customFormat="false" ht="24" hidden="false" customHeight="true" outlineLevel="0" collapsed="false">
      <c r="B74" s="15" t="s">
        <v>65</v>
      </c>
      <c r="C74" s="13" t="n">
        <v>0</v>
      </c>
      <c r="D74" s="13" t="n">
        <v>1</v>
      </c>
      <c r="E74" s="16" t="n">
        <f aca="false">C74*D74</f>
        <v>0</v>
      </c>
      <c r="F74" s="15"/>
    </row>
    <row r="75" customFormat="false" ht="24" hidden="false" customHeight="true" outlineLevel="0" collapsed="false">
      <c r="B75" s="12" t="s">
        <v>66</v>
      </c>
      <c r="C75" s="13" t="n">
        <v>0</v>
      </c>
      <c r="D75" s="13" t="n">
        <v>1</v>
      </c>
      <c r="E75" s="14" t="n">
        <f aca="false">C75*D75</f>
        <v>0</v>
      </c>
      <c r="F75" s="12"/>
    </row>
    <row r="76" customFormat="false" ht="24" hidden="false" customHeight="true" outlineLevel="0" collapsed="false">
      <c r="B76" s="15" t="s">
        <v>67</v>
      </c>
      <c r="C76" s="13" t="n">
        <v>0</v>
      </c>
      <c r="D76" s="13" t="n">
        <v>1</v>
      </c>
      <c r="E76" s="16" t="n">
        <f aca="false">C76*D76</f>
        <v>0</v>
      </c>
      <c r="F76" s="15"/>
    </row>
    <row r="77" customFormat="false" ht="24" hidden="false" customHeight="true" outlineLevel="0" collapsed="false">
      <c r="B77" s="12" t="s">
        <v>68</v>
      </c>
      <c r="C77" s="13" t="n">
        <v>0</v>
      </c>
      <c r="D77" s="13" t="n">
        <v>1</v>
      </c>
      <c r="E77" s="14" t="n">
        <f aca="false">C77*D77</f>
        <v>0</v>
      </c>
      <c r="F77" s="12"/>
    </row>
    <row r="78" customFormat="false" ht="24" hidden="false" customHeight="true" outlineLevel="0" collapsed="false">
      <c r="B78" s="15" t="s">
        <v>69</v>
      </c>
      <c r="C78" s="13" t="n">
        <v>0</v>
      </c>
      <c r="D78" s="13" t="n">
        <v>2</v>
      </c>
      <c r="E78" s="16" t="n">
        <f aca="false">C78*D78</f>
        <v>0</v>
      </c>
      <c r="F78" s="15"/>
    </row>
    <row r="79" customFormat="false" ht="24" hidden="false" customHeight="true" outlineLevel="0" collapsed="false">
      <c r="B79" s="12" t="s">
        <v>70</v>
      </c>
      <c r="C79" s="13" t="n">
        <v>0</v>
      </c>
      <c r="D79" s="13" t="n">
        <v>1</v>
      </c>
      <c r="E79" s="14" t="n">
        <f aca="false">C79*D79</f>
        <v>0</v>
      </c>
      <c r="F79" s="12"/>
    </row>
    <row r="80" customFormat="false" ht="24" hidden="false" customHeight="true" outlineLevel="0" collapsed="false">
      <c r="B80" s="15" t="s">
        <v>71</v>
      </c>
      <c r="C80" s="13" t="n">
        <v>0</v>
      </c>
      <c r="D80" s="13" t="n">
        <v>1</v>
      </c>
      <c r="E80" s="16" t="n">
        <f aca="false">C80*D80</f>
        <v>0</v>
      </c>
      <c r="F80" s="15"/>
    </row>
    <row r="81" customFormat="false" ht="15" hidden="false" customHeight="false" outlineLevel="0" collapsed="false">
      <c r="B81" s="17" t="s">
        <v>72</v>
      </c>
      <c r="C81" s="18" t="n">
        <f aca="false">SUM(C71:C80)</f>
        <v>0</v>
      </c>
      <c r="D81" s="18" t="n">
        <f aca="false">SUM(D71:D80)</f>
        <v>11</v>
      </c>
      <c r="E81" s="18" t="n">
        <f aca="false">SUM(E71:E80)</f>
        <v>0</v>
      </c>
      <c r="F81" s="19" t="n">
        <f aca="false">IF(D81*2=0,"",E81/(D81*2))</f>
        <v>0</v>
      </c>
    </row>
    <row r="83" customFormat="false" ht="27.75" hidden="false" customHeight="true" outlineLevel="0" collapsed="false">
      <c r="B83" s="8" t="s">
        <v>73</v>
      </c>
      <c r="C83" s="8"/>
      <c r="D83" s="8"/>
      <c r="E83" s="9"/>
      <c r="F83" s="9"/>
    </row>
    <row r="84" customFormat="false" ht="15" hidden="false" customHeight="false" outlineLevel="0" collapsed="false">
      <c r="B84" s="10" t="s">
        <v>8</v>
      </c>
      <c r="C84" s="11" t="s">
        <v>9</v>
      </c>
      <c r="D84" s="11" t="s">
        <v>10</v>
      </c>
      <c r="E84" s="11" t="s">
        <v>11</v>
      </c>
      <c r="F84" s="10" t="s">
        <v>12</v>
      </c>
    </row>
    <row r="85" customFormat="false" ht="24" hidden="false" customHeight="true" outlineLevel="0" collapsed="false">
      <c r="B85" s="12" t="s">
        <v>74</v>
      </c>
      <c r="C85" s="13" t="n">
        <v>0</v>
      </c>
      <c r="D85" s="13" t="n">
        <v>1</v>
      </c>
      <c r="E85" s="14" t="n">
        <f aca="false">C85*D85</f>
        <v>0</v>
      </c>
      <c r="F85" s="12"/>
    </row>
    <row r="86" customFormat="false" ht="24" hidden="false" customHeight="true" outlineLevel="0" collapsed="false">
      <c r="B86" s="15" t="s">
        <v>75</v>
      </c>
      <c r="C86" s="13" t="n">
        <v>0</v>
      </c>
      <c r="D86" s="13" t="n">
        <v>2</v>
      </c>
      <c r="E86" s="16" t="n">
        <f aca="false">C86*D86</f>
        <v>0</v>
      </c>
      <c r="F86" s="15"/>
    </row>
    <row r="87" customFormat="false" ht="24" hidden="false" customHeight="true" outlineLevel="0" collapsed="false">
      <c r="B87" s="12" t="s">
        <v>76</v>
      </c>
      <c r="C87" s="13" t="n">
        <v>0</v>
      </c>
      <c r="D87" s="13" t="n">
        <v>1</v>
      </c>
      <c r="E87" s="14" t="n">
        <f aca="false">C87*D87</f>
        <v>0</v>
      </c>
      <c r="F87" s="12"/>
    </row>
    <row r="88" customFormat="false" ht="24" hidden="false" customHeight="true" outlineLevel="0" collapsed="false">
      <c r="B88" s="15" t="s">
        <v>77</v>
      </c>
      <c r="C88" s="13" t="n">
        <v>0</v>
      </c>
      <c r="D88" s="13" t="n">
        <v>1</v>
      </c>
      <c r="E88" s="16" t="n">
        <f aca="false">C88*D88</f>
        <v>0</v>
      </c>
      <c r="F88" s="15"/>
    </row>
    <row r="89" customFormat="false" ht="24" hidden="false" customHeight="true" outlineLevel="0" collapsed="false">
      <c r="B89" s="12" t="s">
        <v>78</v>
      </c>
      <c r="C89" s="13" t="n">
        <v>0</v>
      </c>
      <c r="D89" s="13" t="n">
        <v>1</v>
      </c>
      <c r="E89" s="14" t="n">
        <f aca="false">C89*D89</f>
        <v>0</v>
      </c>
      <c r="F89" s="12"/>
    </row>
    <row r="90" customFormat="false" ht="24" hidden="false" customHeight="true" outlineLevel="0" collapsed="false">
      <c r="B90" s="15" t="s">
        <v>79</v>
      </c>
      <c r="C90" s="13" t="n">
        <v>0</v>
      </c>
      <c r="D90" s="13" t="n">
        <v>1</v>
      </c>
      <c r="E90" s="16" t="n">
        <f aca="false">C90*D90</f>
        <v>0</v>
      </c>
      <c r="F90" s="15"/>
    </row>
    <row r="91" customFormat="false" ht="15" hidden="false" customHeight="false" outlineLevel="0" collapsed="false">
      <c r="B91" s="17" t="s">
        <v>80</v>
      </c>
      <c r="C91" s="18" t="n">
        <f aca="false">SUM(C85:C90)</f>
        <v>0</v>
      </c>
      <c r="D91" s="18" t="n">
        <f aca="false">SUM(D85:D90)</f>
        <v>7</v>
      </c>
      <c r="E91" s="18" t="n">
        <f aca="false">SUM(E85:E90)</f>
        <v>0</v>
      </c>
      <c r="F91" s="19" t="n">
        <f aca="false">IF(D91*2=0,"",E91/(D91*2))</f>
        <v>0</v>
      </c>
    </row>
    <row r="93" customFormat="false" ht="34.5" hidden="false" customHeight="true" outlineLevel="0" collapsed="false">
      <c r="B93" s="20" t="s">
        <v>81</v>
      </c>
      <c r="C93" s="20"/>
      <c r="D93" s="20"/>
      <c r="E93" s="20"/>
      <c r="F93" s="20"/>
    </row>
    <row r="94" customFormat="false" ht="17.35" hidden="false" customHeight="false" outlineLevel="0" collapsed="false">
      <c r="B94" s="21" t="s">
        <v>82</v>
      </c>
      <c r="C94" s="22" t="n">
        <f aca="false">E16+E25+E38+E45+E55+E67+E81+E91</f>
        <v>0</v>
      </c>
      <c r="D94" s="23" t="n">
        <f aca="false">(D16+D25+D38+D45+D55+D67+D81+D91)*2</f>
        <v>120</v>
      </c>
      <c r="E94" s="24" t="str">
        <f aca="false">"von "&amp;TEXT(D94,"0")&amp;" möglichen Punkten"</f>
        <v>von 120 möglichen Punkten</v>
      </c>
      <c r="F94" s="24"/>
    </row>
    <row r="95" customFormat="false" ht="24.45" hidden="false" customHeight="false" outlineLevel="0" collapsed="false">
      <c r="B95" s="21" t="s">
        <v>83</v>
      </c>
      <c r="C95" s="25" t="n">
        <f aca="false">IF(D94=0,0,C94/D94)</f>
        <v>0</v>
      </c>
    </row>
    <row r="96" customFormat="false" ht="15" hidden="false" customHeight="false" outlineLevel="0" collapsed="false">
      <c r="B96" s="21" t="s">
        <v>84</v>
      </c>
      <c r="C96" s="26" t="str">
        <f aca="false">IF(C95&gt;=0.8,"✅ BESCHAFFUNGSREIF: Sie können den KI-Einkauf starten.",IF(C95&gt;=0.5,"⚠️ BEDINGT BEREIT: Wichtige Punkte müssen noch geklärt werden.","❌ NICHT BEREIT: Erhebliche Lücken. Zuerst die rot markierten Schritte abarbeiten."))</f>
        <v>❌ NICHT BEREIT: Erhebliche Lücken. Zuerst die rot markierten Schritte abarbeiten.</v>
      </c>
      <c r="D96" s="26"/>
      <c r="E96" s="26"/>
      <c r="F96" s="26"/>
    </row>
    <row r="98" customFormat="false" ht="15" hidden="false" customHeight="false" outlineLevel="0" collapsed="false">
      <c r="B98" s="27" t="s">
        <v>85</v>
      </c>
    </row>
    <row r="99" customFormat="false" ht="15" hidden="false" customHeight="false" outlineLevel="0" collapsed="false">
      <c r="B99" s="28" t="s">
        <v>86</v>
      </c>
      <c r="C99" s="11" t="s">
        <v>87</v>
      </c>
      <c r="D99" s="11" t="s">
        <v>88</v>
      </c>
      <c r="E99" s="11" t="s">
        <v>89</v>
      </c>
      <c r="F99" s="11" t="s">
        <v>90</v>
      </c>
    </row>
    <row r="100" customFormat="false" ht="15" hidden="false" customHeight="false" outlineLevel="0" collapsed="false">
      <c r="B100" s="12" t="s">
        <v>7</v>
      </c>
      <c r="C100" s="14" t="n">
        <f aca="false">E16</f>
        <v>0</v>
      </c>
      <c r="D100" s="29" t="n">
        <f aca="false">D16*2</f>
        <v>12</v>
      </c>
      <c r="E100" s="30" t="n">
        <f aca="false">F16</f>
        <v>0</v>
      </c>
      <c r="F100" s="14" t="str">
        <f aca="false">IF(E100&gt;=0.8,"✅ Bereit",IF(E100&gt;=0.5,"⚠️ Teilweise","❌ Offen"))</f>
        <v>❌ Offen</v>
      </c>
    </row>
    <row r="101" customFormat="false" ht="15" hidden="false" customHeight="false" outlineLevel="0" collapsed="false">
      <c r="B101" s="15" t="s">
        <v>20</v>
      </c>
      <c r="C101" s="16" t="n">
        <f aca="false">E25</f>
        <v>0</v>
      </c>
      <c r="D101" s="31" t="n">
        <f aca="false">D25*2</f>
        <v>12</v>
      </c>
      <c r="E101" s="32" t="n">
        <f aca="false">F25</f>
        <v>0</v>
      </c>
      <c r="F101" s="16" t="str">
        <f aca="false">IF(E101&gt;=0.8,"✅ Bereit",IF(E101&gt;=0.5,"⚠️ Teilweise","❌ Offen"))</f>
        <v>❌ Offen</v>
      </c>
    </row>
    <row r="102" customFormat="false" ht="15" hidden="false" customHeight="false" outlineLevel="0" collapsed="false">
      <c r="B102" s="12" t="s">
        <v>27</v>
      </c>
      <c r="C102" s="14" t="n">
        <f aca="false">E38</f>
        <v>0</v>
      </c>
      <c r="D102" s="29" t="n">
        <f aca="false">D38*2</f>
        <v>24</v>
      </c>
      <c r="E102" s="30" t="n">
        <f aca="false">F38</f>
        <v>0</v>
      </c>
      <c r="F102" s="14" t="str">
        <f aca="false">IF(E102&gt;=0.8,"✅ Bereit",IF(E102&gt;=0.5,"⚠️ Teilweise","❌ Offen"))</f>
        <v>❌ Offen</v>
      </c>
    </row>
    <row r="103" customFormat="false" ht="15" hidden="false" customHeight="false" outlineLevel="0" collapsed="false">
      <c r="B103" s="15" t="s">
        <v>38</v>
      </c>
      <c r="C103" s="16" t="n">
        <f aca="false">E45</f>
        <v>0</v>
      </c>
      <c r="D103" s="31" t="n">
        <f aca="false">D45*2</f>
        <v>8</v>
      </c>
      <c r="E103" s="32" t="n">
        <f aca="false">F45</f>
        <v>0</v>
      </c>
      <c r="F103" s="16" t="str">
        <f aca="false">IF(E103&gt;=0.8,"✅ Bereit",IF(E103&gt;=0.5,"⚠️ Teilweise","❌ Offen"))</f>
        <v>❌ Offen</v>
      </c>
    </row>
    <row r="104" customFormat="false" ht="15" hidden="false" customHeight="false" outlineLevel="0" collapsed="false">
      <c r="B104" s="12" t="s">
        <v>43</v>
      </c>
      <c r="C104" s="14" t="n">
        <f aca="false">E55</f>
        <v>0</v>
      </c>
      <c r="D104" s="29" t="n">
        <f aca="false">D55*2</f>
        <v>12</v>
      </c>
      <c r="E104" s="30" t="n">
        <f aca="false">F55</f>
        <v>0</v>
      </c>
      <c r="F104" s="14" t="str">
        <f aca="false">IF(E104&gt;=0.8,"✅ Bereit",IF(E104&gt;=0.5,"⚠️ Teilweise","❌ Offen"))</f>
        <v>❌ Offen</v>
      </c>
    </row>
    <row r="105" customFormat="false" ht="15" hidden="false" customHeight="false" outlineLevel="0" collapsed="false">
      <c r="B105" s="15" t="s">
        <v>51</v>
      </c>
      <c r="C105" s="16" t="n">
        <f aca="false">E67</f>
        <v>0</v>
      </c>
      <c r="D105" s="31" t="n">
        <f aca="false">D67*2</f>
        <v>16</v>
      </c>
      <c r="E105" s="32" t="n">
        <f aca="false">F67</f>
        <v>0</v>
      </c>
      <c r="F105" s="16" t="str">
        <f aca="false">IF(E105&gt;=0.8,"✅ Bereit",IF(E105&gt;=0.5,"⚠️ Teilweise","❌ Offen"))</f>
        <v>❌ Offen</v>
      </c>
    </row>
    <row r="106" customFormat="false" ht="15" hidden="false" customHeight="false" outlineLevel="0" collapsed="false">
      <c r="B106" s="12" t="s">
        <v>61</v>
      </c>
      <c r="C106" s="14" t="n">
        <f aca="false">E81</f>
        <v>0</v>
      </c>
      <c r="D106" s="29" t="n">
        <f aca="false">D81*2</f>
        <v>22</v>
      </c>
      <c r="E106" s="30" t="n">
        <f aca="false">F81</f>
        <v>0</v>
      </c>
      <c r="F106" s="14" t="str">
        <f aca="false">IF(E106&gt;=0.8,"✅ Bereit",IF(E106&gt;=0.5,"⚠️ Teilweise","❌ Offen"))</f>
        <v>❌ Offen</v>
      </c>
    </row>
    <row r="107" customFormat="false" ht="15" hidden="false" customHeight="false" outlineLevel="0" collapsed="false">
      <c r="B107" s="15" t="s">
        <v>73</v>
      </c>
      <c r="C107" s="16" t="n">
        <f aca="false">E91</f>
        <v>0</v>
      </c>
      <c r="D107" s="31" t="n">
        <f aca="false">D91*2</f>
        <v>14</v>
      </c>
      <c r="E107" s="32" t="n">
        <f aca="false">F91</f>
        <v>0</v>
      </c>
      <c r="F107" s="16" t="str">
        <f aca="false">IF(E107&gt;=0.8,"✅ Bereit",IF(E107&gt;=0.5,"⚠️ Teilweise","❌ Offen"))</f>
        <v>❌ Offen</v>
      </c>
    </row>
    <row r="110" customFormat="false" ht="15" hidden="false" customHeight="false" outlineLevel="0" collapsed="false">
      <c r="B110" s="33" t="s">
        <v>91</v>
      </c>
    </row>
  </sheetData>
  <mergeCells count="15">
    <mergeCell ref="B2:F2"/>
    <mergeCell ref="B3:F3"/>
    <mergeCell ref="B4:F4"/>
    <mergeCell ref="B6:C6"/>
    <mergeCell ref="B8:D8"/>
    <mergeCell ref="B18:D18"/>
    <mergeCell ref="B27:D27"/>
    <mergeCell ref="B40:D40"/>
    <mergeCell ref="B47:D47"/>
    <mergeCell ref="B57:D57"/>
    <mergeCell ref="B69:D69"/>
    <mergeCell ref="B83:D83"/>
    <mergeCell ref="B93:F93"/>
    <mergeCell ref="E94:F94"/>
    <mergeCell ref="C96:F96"/>
  </mergeCells>
  <conditionalFormatting sqref="C95">
    <cfRule type="cellIs" priority="2" operator="greaterThanOrEqual" aboveAverage="0" equalAverage="0" bottom="0" percent="0" rank="0" text="" dxfId="0">
      <formula>0.8</formula>
    </cfRule>
    <cfRule type="cellIs" priority="3" operator="between" aboveAverage="0" equalAverage="0" bottom="0" percent="0" rank="0" text="" dxfId="1">
      <formula>0.5</formula>
      <formula>0.799</formula>
    </cfRule>
    <cfRule type="cellIs" priority="4" operator="lessThan" aboveAverage="0" equalAverage="0" bottom="0" percent="0" rank="0" text="" dxfId="2">
      <formula>0.5</formula>
    </cfRule>
  </conditionalFormatting>
  <conditionalFormatting sqref="F16">
    <cfRule type="cellIs" priority="5" operator="greaterThanOrEqual" aboveAverage="0" equalAverage="0" bottom="0" percent="0" rank="0" text="" dxfId="0">
      <formula>0.8</formula>
    </cfRule>
    <cfRule type="cellIs" priority="6" operator="between" aboveAverage="0" equalAverage="0" bottom="0" percent="0" rank="0" text="" dxfId="1">
      <formula>0.5</formula>
      <formula>0.799</formula>
    </cfRule>
    <cfRule type="cellIs" priority="7" operator="lessThan" aboveAverage="0" equalAverage="0" bottom="0" percent="0" rank="0" text="" dxfId="2">
      <formula>0.5</formula>
    </cfRule>
  </conditionalFormatting>
  <conditionalFormatting sqref="F25">
    <cfRule type="cellIs" priority="8" operator="greaterThanOrEqual" aboveAverage="0" equalAverage="0" bottom="0" percent="0" rank="0" text="" dxfId="0">
      <formula>0.8</formula>
    </cfRule>
    <cfRule type="cellIs" priority="9" operator="between" aboveAverage="0" equalAverage="0" bottom="0" percent="0" rank="0" text="" dxfId="1">
      <formula>0.5</formula>
      <formula>0.799</formula>
    </cfRule>
    <cfRule type="cellIs" priority="10" operator="lessThan" aboveAverage="0" equalAverage="0" bottom="0" percent="0" rank="0" text="" dxfId="2">
      <formula>0.5</formula>
    </cfRule>
  </conditionalFormatting>
  <conditionalFormatting sqref="F38">
    <cfRule type="cellIs" priority="11" operator="greaterThanOrEqual" aboveAverage="0" equalAverage="0" bottom="0" percent="0" rank="0" text="" dxfId="0">
      <formula>0.8</formula>
    </cfRule>
    <cfRule type="cellIs" priority="12" operator="between" aboveAverage="0" equalAverage="0" bottom="0" percent="0" rank="0" text="" dxfId="1">
      <formula>0.5</formula>
      <formula>0.799</formula>
    </cfRule>
    <cfRule type="cellIs" priority="13" operator="lessThan" aboveAverage="0" equalAverage="0" bottom="0" percent="0" rank="0" text="" dxfId="2">
      <formula>0.5</formula>
    </cfRule>
  </conditionalFormatting>
  <conditionalFormatting sqref="F45">
    <cfRule type="cellIs" priority="14" operator="greaterThanOrEqual" aboveAverage="0" equalAverage="0" bottom="0" percent="0" rank="0" text="" dxfId="0">
      <formula>0.8</formula>
    </cfRule>
    <cfRule type="cellIs" priority="15" operator="between" aboveAverage="0" equalAverage="0" bottom="0" percent="0" rank="0" text="" dxfId="1">
      <formula>0.5</formula>
      <formula>0.799</formula>
    </cfRule>
    <cfRule type="cellIs" priority="16" operator="lessThan" aboveAverage="0" equalAverage="0" bottom="0" percent="0" rank="0" text="" dxfId="2">
      <formula>0.5</formula>
    </cfRule>
  </conditionalFormatting>
  <conditionalFormatting sqref="F55">
    <cfRule type="cellIs" priority="17" operator="greaterThanOrEqual" aboveAverage="0" equalAverage="0" bottom="0" percent="0" rank="0" text="" dxfId="0">
      <formula>0.8</formula>
    </cfRule>
    <cfRule type="cellIs" priority="18" operator="between" aboveAverage="0" equalAverage="0" bottom="0" percent="0" rank="0" text="" dxfId="1">
      <formula>0.5</formula>
      <formula>0.799</formula>
    </cfRule>
    <cfRule type="cellIs" priority="19" operator="lessThan" aboveAverage="0" equalAverage="0" bottom="0" percent="0" rank="0" text="" dxfId="2">
      <formula>0.5</formula>
    </cfRule>
  </conditionalFormatting>
  <conditionalFormatting sqref="F67">
    <cfRule type="cellIs" priority="20" operator="greaterThanOrEqual" aboveAverage="0" equalAverage="0" bottom="0" percent="0" rank="0" text="" dxfId="0">
      <formula>0.8</formula>
    </cfRule>
    <cfRule type="cellIs" priority="21" operator="between" aboveAverage="0" equalAverage="0" bottom="0" percent="0" rank="0" text="" dxfId="1">
      <formula>0.5</formula>
      <formula>0.799</formula>
    </cfRule>
    <cfRule type="cellIs" priority="22" operator="lessThan" aboveAverage="0" equalAverage="0" bottom="0" percent="0" rank="0" text="" dxfId="2">
      <formula>0.5</formula>
    </cfRule>
  </conditionalFormatting>
  <conditionalFormatting sqref="F81">
    <cfRule type="cellIs" priority="23" operator="greaterThanOrEqual" aboveAverage="0" equalAverage="0" bottom="0" percent="0" rank="0" text="" dxfId="0">
      <formula>0.8</formula>
    </cfRule>
    <cfRule type="cellIs" priority="24" operator="between" aboveAverage="0" equalAverage="0" bottom="0" percent="0" rank="0" text="" dxfId="1">
      <formula>0.5</formula>
      <formula>0.799</formula>
    </cfRule>
    <cfRule type="cellIs" priority="25" operator="lessThan" aboveAverage="0" equalAverage="0" bottom="0" percent="0" rank="0" text="" dxfId="2">
      <formula>0.5</formula>
    </cfRule>
  </conditionalFormatting>
  <conditionalFormatting sqref="F91">
    <cfRule type="cellIs" priority="26" operator="greaterThanOrEqual" aboveAverage="0" equalAverage="0" bottom="0" percent="0" rank="0" text="" dxfId="0">
      <formula>0.8</formula>
    </cfRule>
    <cfRule type="cellIs" priority="27" operator="between" aboveAverage="0" equalAverage="0" bottom="0" percent="0" rank="0" text="" dxfId="1">
      <formula>0.5</formula>
      <formula>0.799</formula>
    </cfRule>
    <cfRule type="cellIs" priority="28" operator="lessThan" aboveAverage="0" equalAverage="0" bottom="0" percent="0" rank="0" text="" dxfId="2">
      <formula>0.5</formula>
    </cfRule>
  </conditionalFormatting>
  <conditionalFormatting sqref="C10">
    <cfRule type="cellIs" priority="29" operator="equal" aboveAverage="0" equalAverage="0" bottom="0" percent="0" rank="0" text="" dxfId="2">
      <formula>0</formula>
    </cfRule>
    <cfRule type="cellIs" priority="30" operator="equal" aboveAverage="0" equalAverage="0" bottom="0" percent="0" rank="0" text="" dxfId="1">
      <formula>1</formula>
    </cfRule>
    <cfRule type="cellIs" priority="31" operator="equal" aboveAverage="0" equalAverage="0" bottom="0" percent="0" rank="0" text="" dxfId="0">
      <formula>2</formula>
    </cfRule>
  </conditionalFormatting>
  <conditionalFormatting sqref="C11">
    <cfRule type="cellIs" priority="32" operator="equal" aboveAverage="0" equalAverage="0" bottom="0" percent="0" rank="0" text="" dxfId="2">
      <formula>0</formula>
    </cfRule>
    <cfRule type="cellIs" priority="33" operator="equal" aboveAverage="0" equalAverage="0" bottom="0" percent="0" rank="0" text="" dxfId="1">
      <formula>1</formula>
    </cfRule>
    <cfRule type="cellIs" priority="34" operator="equal" aboveAverage="0" equalAverage="0" bottom="0" percent="0" rank="0" text="" dxfId="0">
      <formula>2</formula>
    </cfRule>
  </conditionalFormatting>
  <conditionalFormatting sqref="C12">
    <cfRule type="cellIs" priority="35" operator="equal" aboveAverage="0" equalAverage="0" bottom="0" percent="0" rank="0" text="" dxfId="2">
      <formula>0</formula>
    </cfRule>
    <cfRule type="cellIs" priority="36" operator="equal" aboveAverage="0" equalAverage="0" bottom="0" percent="0" rank="0" text="" dxfId="1">
      <formula>1</formula>
    </cfRule>
    <cfRule type="cellIs" priority="37" operator="equal" aboveAverage="0" equalAverage="0" bottom="0" percent="0" rank="0" text="" dxfId="0">
      <formula>2</formula>
    </cfRule>
  </conditionalFormatting>
  <conditionalFormatting sqref="C13">
    <cfRule type="cellIs" priority="38" operator="equal" aboveAverage="0" equalAverage="0" bottom="0" percent="0" rank="0" text="" dxfId="2">
      <formula>0</formula>
    </cfRule>
    <cfRule type="cellIs" priority="39" operator="equal" aboveAverage="0" equalAverage="0" bottom="0" percent="0" rank="0" text="" dxfId="1">
      <formula>1</formula>
    </cfRule>
    <cfRule type="cellIs" priority="40" operator="equal" aboveAverage="0" equalAverage="0" bottom="0" percent="0" rank="0" text="" dxfId="0">
      <formula>2</formula>
    </cfRule>
  </conditionalFormatting>
  <conditionalFormatting sqref="C14">
    <cfRule type="cellIs" priority="41" operator="equal" aboveAverage="0" equalAverage="0" bottom="0" percent="0" rank="0" text="" dxfId="2">
      <formula>0</formula>
    </cfRule>
    <cfRule type="cellIs" priority="42" operator="equal" aboveAverage="0" equalAverage="0" bottom="0" percent="0" rank="0" text="" dxfId="1">
      <formula>1</formula>
    </cfRule>
    <cfRule type="cellIs" priority="43" operator="equal" aboveAverage="0" equalAverage="0" bottom="0" percent="0" rank="0" text="" dxfId="0">
      <formula>2</formula>
    </cfRule>
  </conditionalFormatting>
  <conditionalFormatting sqref="C15">
    <cfRule type="cellIs" priority="44" operator="equal" aboveAverage="0" equalAverage="0" bottom="0" percent="0" rank="0" text="" dxfId="2">
      <formula>0</formula>
    </cfRule>
    <cfRule type="cellIs" priority="45" operator="equal" aboveAverage="0" equalAverage="0" bottom="0" percent="0" rank="0" text="" dxfId="1">
      <formula>1</formula>
    </cfRule>
    <cfRule type="cellIs" priority="46" operator="equal" aboveAverage="0" equalAverage="0" bottom="0" percent="0" rank="0" text="" dxfId="0">
      <formula>2</formula>
    </cfRule>
  </conditionalFormatting>
  <conditionalFormatting sqref="C20">
    <cfRule type="cellIs" priority="47" operator="equal" aboveAverage="0" equalAverage="0" bottom="0" percent="0" rank="0" text="" dxfId="2">
      <formula>0</formula>
    </cfRule>
    <cfRule type="cellIs" priority="48" operator="equal" aboveAverage="0" equalAverage="0" bottom="0" percent="0" rank="0" text="" dxfId="1">
      <formula>1</formula>
    </cfRule>
    <cfRule type="cellIs" priority="49" operator="equal" aboveAverage="0" equalAverage="0" bottom="0" percent="0" rank="0" text="" dxfId="0">
      <formula>2</formula>
    </cfRule>
  </conditionalFormatting>
  <conditionalFormatting sqref="C21">
    <cfRule type="cellIs" priority="50" operator="equal" aboveAverage="0" equalAverage="0" bottom="0" percent="0" rank="0" text="" dxfId="2">
      <formula>0</formula>
    </cfRule>
    <cfRule type="cellIs" priority="51" operator="equal" aboveAverage="0" equalAverage="0" bottom="0" percent="0" rank="0" text="" dxfId="1">
      <formula>1</formula>
    </cfRule>
    <cfRule type="cellIs" priority="52" operator="equal" aboveAverage="0" equalAverage="0" bottom="0" percent="0" rank="0" text="" dxfId="0">
      <formula>2</formula>
    </cfRule>
  </conditionalFormatting>
  <conditionalFormatting sqref="C22">
    <cfRule type="cellIs" priority="53" operator="equal" aboveAverage="0" equalAverage="0" bottom="0" percent="0" rank="0" text="" dxfId="2">
      <formula>0</formula>
    </cfRule>
    <cfRule type="cellIs" priority="54" operator="equal" aboveAverage="0" equalAverage="0" bottom="0" percent="0" rank="0" text="" dxfId="1">
      <formula>1</formula>
    </cfRule>
    <cfRule type="cellIs" priority="55" operator="equal" aboveAverage="0" equalAverage="0" bottom="0" percent="0" rank="0" text="" dxfId="0">
      <formula>2</formula>
    </cfRule>
  </conditionalFormatting>
  <conditionalFormatting sqref="C23">
    <cfRule type="cellIs" priority="56" operator="equal" aboveAverage="0" equalAverage="0" bottom="0" percent="0" rank="0" text="" dxfId="2">
      <formula>0</formula>
    </cfRule>
    <cfRule type="cellIs" priority="57" operator="equal" aboveAverage="0" equalAverage="0" bottom="0" percent="0" rank="0" text="" dxfId="1">
      <formula>1</formula>
    </cfRule>
    <cfRule type="cellIs" priority="58" operator="equal" aboveAverage="0" equalAverage="0" bottom="0" percent="0" rank="0" text="" dxfId="0">
      <formula>2</formula>
    </cfRule>
  </conditionalFormatting>
  <conditionalFormatting sqref="C24">
    <cfRule type="cellIs" priority="59" operator="equal" aboveAverage="0" equalAverage="0" bottom="0" percent="0" rank="0" text="" dxfId="2">
      <formula>0</formula>
    </cfRule>
    <cfRule type="cellIs" priority="60" operator="equal" aboveAverage="0" equalAverage="0" bottom="0" percent="0" rank="0" text="" dxfId="1">
      <formula>1</formula>
    </cfRule>
    <cfRule type="cellIs" priority="61" operator="equal" aboveAverage="0" equalAverage="0" bottom="0" percent="0" rank="0" text="" dxfId="0">
      <formula>2</formula>
    </cfRule>
  </conditionalFormatting>
  <conditionalFormatting sqref="C29">
    <cfRule type="cellIs" priority="62" operator="equal" aboveAverage="0" equalAverage="0" bottom="0" percent="0" rank="0" text="" dxfId="2">
      <formula>0</formula>
    </cfRule>
    <cfRule type="cellIs" priority="63" operator="equal" aboveAverage="0" equalAverage="0" bottom="0" percent="0" rank="0" text="" dxfId="1">
      <formula>1</formula>
    </cfRule>
    <cfRule type="cellIs" priority="64" operator="equal" aboveAverage="0" equalAverage="0" bottom="0" percent="0" rank="0" text="" dxfId="0">
      <formula>2</formula>
    </cfRule>
  </conditionalFormatting>
  <conditionalFormatting sqref="C30">
    <cfRule type="cellIs" priority="65" operator="equal" aboveAverage="0" equalAverage="0" bottom="0" percent="0" rank="0" text="" dxfId="2">
      <formula>0</formula>
    </cfRule>
    <cfRule type="cellIs" priority="66" operator="equal" aboveAverage="0" equalAverage="0" bottom="0" percent="0" rank="0" text="" dxfId="1">
      <formula>1</formula>
    </cfRule>
    <cfRule type="cellIs" priority="67" operator="equal" aboveAverage="0" equalAverage="0" bottom="0" percent="0" rank="0" text="" dxfId="0">
      <formula>2</formula>
    </cfRule>
  </conditionalFormatting>
  <conditionalFormatting sqref="C31">
    <cfRule type="cellIs" priority="68" operator="equal" aboveAverage="0" equalAverage="0" bottom="0" percent="0" rank="0" text="" dxfId="2">
      <formula>0</formula>
    </cfRule>
    <cfRule type="cellIs" priority="69" operator="equal" aboveAverage="0" equalAverage="0" bottom="0" percent="0" rank="0" text="" dxfId="1">
      <formula>1</formula>
    </cfRule>
    <cfRule type="cellIs" priority="70" operator="equal" aboveAverage="0" equalAverage="0" bottom="0" percent="0" rank="0" text="" dxfId="0">
      <formula>2</formula>
    </cfRule>
  </conditionalFormatting>
  <conditionalFormatting sqref="C32">
    <cfRule type="cellIs" priority="71" operator="equal" aboveAverage="0" equalAverage="0" bottom="0" percent="0" rank="0" text="" dxfId="2">
      <formula>0</formula>
    </cfRule>
    <cfRule type="cellIs" priority="72" operator="equal" aboveAverage="0" equalAverage="0" bottom="0" percent="0" rank="0" text="" dxfId="1">
      <formula>1</formula>
    </cfRule>
    <cfRule type="cellIs" priority="73" operator="equal" aboveAverage="0" equalAverage="0" bottom="0" percent="0" rank="0" text="" dxfId="0">
      <formula>2</formula>
    </cfRule>
  </conditionalFormatting>
  <conditionalFormatting sqref="C33">
    <cfRule type="cellIs" priority="74" operator="equal" aboveAverage="0" equalAverage="0" bottom="0" percent="0" rank="0" text="" dxfId="2">
      <formula>0</formula>
    </cfRule>
    <cfRule type="cellIs" priority="75" operator="equal" aboveAverage="0" equalAverage="0" bottom="0" percent="0" rank="0" text="" dxfId="1">
      <formula>1</formula>
    </cfRule>
    <cfRule type="cellIs" priority="76" operator="equal" aboveAverage="0" equalAverage="0" bottom="0" percent="0" rank="0" text="" dxfId="0">
      <formula>2</formula>
    </cfRule>
  </conditionalFormatting>
  <conditionalFormatting sqref="C34">
    <cfRule type="cellIs" priority="77" operator="equal" aboveAverage="0" equalAverage="0" bottom="0" percent="0" rank="0" text="" dxfId="2">
      <formula>0</formula>
    </cfRule>
    <cfRule type="cellIs" priority="78" operator="equal" aboveAverage="0" equalAverage="0" bottom="0" percent="0" rank="0" text="" dxfId="1">
      <formula>1</formula>
    </cfRule>
    <cfRule type="cellIs" priority="79" operator="equal" aboveAverage="0" equalAverage="0" bottom="0" percent="0" rank="0" text="" dxfId="0">
      <formula>2</formula>
    </cfRule>
  </conditionalFormatting>
  <conditionalFormatting sqref="C35">
    <cfRule type="cellIs" priority="80" operator="equal" aboveAverage="0" equalAverage="0" bottom="0" percent="0" rank="0" text="" dxfId="2">
      <formula>0</formula>
    </cfRule>
    <cfRule type="cellIs" priority="81" operator="equal" aboveAverage="0" equalAverage="0" bottom="0" percent="0" rank="0" text="" dxfId="1">
      <formula>1</formula>
    </cfRule>
    <cfRule type="cellIs" priority="82" operator="equal" aboveAverage="0" equalAverage="0" bottom="0" percent="0" rank="0" text="" dxfId="0">
      <formula>2</formula>
    </cfRule>
  </conditionalFormatting>
  <conditionalFormatting sqref="C36">
    <cfRule type="cellIs" priority="83" operator="equal" aboveAverage="0" equalAverage="0" bottom="0" percent="0" rank="0" text="" dxfId="2">
      <formula>0</formula>
    </cfRule>
    <cfRule type="cellIs" priority="84" operator="equal" aboveAverage="0" equalAverage="0" bottom="0" percent="0" rank="0" text="" dxfId="1">
      <formula>1</formula>
    </cfRule>
    <cfRule type="cellIs" priority="85" operator="equal" aboveAverage="0" equalAverage="0" bottom="0" percent="0" rank="0" text="" dxfId="0">
      <formula>2</formula>
    </cfRule>
  </conditionalFormatting>
  <conditionalFormatting sqref="C37">
    <cfRule type="cellIs" priority="86" operator="equal" aboveAverage="0" equalAverage="0" bottom="0" percent="0" rank="0" text="" dxfId="2">
      <formula>0</formula>
    </cfRule>
    <cfRule type="cellIs" priority="87" operator="equal" aboveAverage="0" equalAverage="0" bottom="0" percent="0" rank="0" text="" dxfId="1">
      <formula>1</formula>
    </cfRule>
    <cfRule type="cellIs" priority="88" operator="equal" aboveAverage="0" equalAverage="0" bottom="0" percent="0" rank="0" text="" dxfId="0">
      <formula>2</formula>
    </cfRule>
  </conditionalFormatting>
  <conditionalFormatting sqref="C42">
    <cfRule type="cellIs" priority="89" operator="equal" aboveAverage="0" equalAverage="0" bottom="0" percent="0" rank="0" text="" dxfId="2">
      <formula>0</formula>
    </cfRule>
    <cfRule type="cellIs" priority="90" operator="equal" aboveAverage="0" equalAverage="0" bottom="0" percent="0" rank="0" text="" dxfId="1">
      <formula>1</formula>
    </cfRule>
    <cfRule type="cellIs" priority="91" operator="equal" aboveAverage="0" equalAverage="0" bottom="0" percent="0" rank="0" text="" dxfId="0">
      <formula>2</formula>
    </cfRule>
  </conditionalFormatting>
  <conditionalFormatting sqref="C43">
    <cfRule type="cellIs" priority="92" operator="equal" aboveAverage="0" equalAverage="0" bottom="0" percent="0" rank="0" text="" dxfId="2">
      <formula>0</formula>
    </cfRule>
    <cfRule type="cellIs" priority="93" operator="equal" aboveAverage="0" equalAverage="0" bottom="0" percent="0" rank="0" text="" dxfId="1">
      <formula>1</formula>
    </cfRule>
    <cfRule type="cellIs" priority="94" operator="equal" aboveAverage="0" equalAverage="0" bottom="0" percent="0" rank="0" text="" dxfId="0">
      <formula>2</formula>
    </cfRule>
  </conditionalFormatting>
  <conditionalFormatting sqref="C44">
    <cfRule type="cellIs" priority="95" operator="equal" aboveAverage="0" equalAverage="0" bottom="0" percent="0" rank="0" text="" dxfId="2">
      <formula>0</formula>
    </cfRule>
    <cfRule type="cellIs" priority="96" operator="equal" aboveAverage="0" equalAverage="0" bottom="0" percent="0" rank="0" text="" dxfId="1">
      <formula>1</formula>
    </cfRule>
    <cfRule type="cellIs" priority="97" operator="equal" aboveAverage="0" equalAverage="0" bottom="0" percent="0" rank="0" text="" dxfId="0">
      <formula>2</formula>
    </cfRule>
  </conditionalFormatting>
  <conditionalFormatting sqref="C49">
    <cfRule type="cellIs" priority="98" operator="equal" aboveAverage="0" equalAverage="0" bottom="0" percent="0" rank="0" text="" dxfId="2">
      <formula>0</formula>
    </cfRule>
    <cfRule type="cellIs" priority="99" operator="equal" aboveAverage="0" equalAverage="0" bottom="0" percent="0" rank="0" text="" dxfId="1">
      <formula>1</formula>
    </cfRule>
    <cfRule type="cellIs" priority="100" operator="equal" aboveAverage="0" equalAverage="0" bottom="0" percent="0" rank="0" text="" dxfId="0">
      <formula>2</formula>
    </cfRule>
  </conditionalFormatting>
  <conditionalFormatting sqref="C50">
    <cfRule type="cellIs" priority="101" operator="equal" aboveAverage="0" equalAverage="0" bottom="0" percent="0" rank="0" text="" dxfId="2">
      <formula>0</formula>
    </cfRule>
    <cfRule type="cellIs" priority="102" operator="equal" aboveAverage="0" equalAverage="0" bottom="0" percent="0" rank="0" text="" dxfId="1">
      <formula>1</formula>
    </cfRule>
    <cfRule type="cellIs" priority="103" operator="equal" aboveAverage="0" equalAverage="0" bottom="0" percent="0" rank="0" text="" dxfId="0">
      <formula>2</formula>
    </cfRule>
  </conditionalFormatting>
  <conditionalFormatting sqref="C51">
    <cfRule type="cellIs" priority="104" operator="equal" aboveAverage="0" equalAverage="0" bottom="0" percent="0" rank="0" text="" dxfId="2">
      <formula>0</formula>
    </cfRule>
    <cfRule type="cellIs" priority="105" operator="equal" aboveAverage="0" equalAverage="0" bottom="0" percent="0" rank="0" text="" dxfId="1">
      <formula>1</formula>
    </cfRule>
    <cfRule type="cellIs" priority="106" operator="equal" aboveAverage="0" equalAverage="0" bottom="0" percent="0" rank="0" text="" dxfId="0">
      <formula>2</formula>
    </cfRule>
  </conditionalFormatting>
  <conditionalFormatting sqref="C52">
    <cfRule type="cellIs" priority="107" operator="equal" aboveAverage="0" equalAverage="0" bottom="0" percent="0" rank="0" text="" dxfId="2">
      <formula>0</formula>
    </cfRule>
    <cfRule type="cellIs" priority="108" operator="equal" aboveAverage="0" equalAverage="0" bottom="0" percent="0" rank="0" text="" dxfId="1">
      <formula>1</formula>
    </cfRule>
    <cfRule type="cellIs" priority="109" operator="equal" aboveAverage="0" equalAverage="0" bottom="0" percent="0" rank="0" text="" dxfId="0">
      <formula>2</formula>
    </cfRule>
  </conditionalFormatting>
  <conditionalFormatting sqref="C53">
    <cfRule type="cellIs" priority="110" operator="equal" aboveAverage="0" equalAverage="0" bottom="0" percent="0" rank="0" text="" dxfId="2">
      <formula>0</formula>
    </cfRule>
    <cfRule type="cellIs" priority="111" operator="equal" aboveAverage="0" equalAverage="0" bottom="0" percent="0" rank="0" text="" dxfId="1">
      <formula>1</formula>
    </cfRule>
    <cfRule type="cellIs" priority="112" operator="equal" aboveAverage="0" equalAverage="0" bottom="0" percent="0" rank="0" text="" dxfId="0">
      <formula>2</formula>
    </cfRule>
  </conditionalFormatting>
  <conditionalFormatting sqref="C54">
    <cfRule type="cellIs" priority="113" operator="equal" aboveAverage="0" equalAverage="0" bottom="0" percent="0" rank="0" text="" dxfId="2">
      <formula>0</formula>
    </cfRule>
    <cfRule type="cellIs" priority="114" operator="equal" aboveAverage="0" equalAverage="0" bottom="0" percent="0" rank="0" text="" dxfId="1">
      <formula>1</formula>
    </cfRule>
    <cfRule type="cellIs" priority="115" operator="equal" aboveAverage="0" equalAverage="0" bottom="0" percent="0" rank="0" text="" dxfId="0">
      <formula>2</formula>
    </cfRule>
  </conditionalFormatting>
  <conditionalFormatting sqref="C59">
    <cfRule type="cellIs" priority="116" operator="equal" aboveAverage="0" equalAverage="0" bottom="0" percent="0" rank="0" text="" dxfId="2">
      <formula>0</formula>
    </cfRule>
    <cfRule type="cellIs" priority="117" operator="equal" aboveAverage="0" equalAverage="0" bottom="0" percent="0" rank="0" text="" dxfId="1">
      <formula>1</formula>
    </cfRule>
    <cfRule type="cellIs" priority="118" operator="equal" aboveAverage="0" equalAverage="0" bottom="0" percent="0" rank="0" text="" dxfId="0">
      <formula>2</formula>
    </cfRule>
  </conditionalFormatting>
  <conditionalFormatting sqref="C60">
    <cfRule type="cellIs" priority="119" operator="equal" aboveAverage="0" equalAverage="0" bottom="0" percent="0" rank="0" text="" dxfId="2">
      <formula>0</formula>
    </cfRule>
    <cfRule type="cellIs" priority="120" operator="equal" aboveAverage="0" equalAverage="0" bottom="0" percent="0" rank="0" text="" dxfId="1">
      <formula>1</formula>
    </cfRule>
    <cfRule type="cellIs" priority="121" operator="equal" aboveAverage="0" equalAverage="0" bottom="0" percent="0" rank="0" text="" dxfId="0">
      <formula>2</formula>
    </cfRule>
  </conditionalFormatting>
  <conditionalFormatting sqref="C61">
    <cfRule type="cellIs" priority="122" operator="equal" aboveAverage="0" equalAverage="0" bottom="0" percent="0" rank="0" text="" dxfId="2">
      <formula>0</formula>
    </cfRule>
    <cfRule type="cellIs" priority="123" operator="equal" aboveAverage="0" equalAverage="0" bottom="0" percent="0" rank="0" text="" dxfId="1">
      <formula>1</formula>
    </cfRule>
    <cfRule type="cellIs" priority="124" operator="equal" aboveAverage="0" equalAverage="0" bottom="0" percent="0" rank="0" text="" dxfId="0">
      <formula>2</formula>
    </cfRule>
  </conditionalFormatting>
  <conditionalFormatting sqref="C62">
    <cfRule type="cellIs" priority="125" operator="equal" aboveAverage="0" equalAverage="0" bottom="0" percent="0" rank="0" text="" dxfId="2">
      <formula>0</formula>
    </cfRule>
    <cfRule type="cellIs" priority="126" operator="equal" aboveAverage="0" equalAverage="0" bottom="0" percent="0" rank="0" text="" dxfId="1">
      <formula>1</formula>
    </cfRule>
    <cfRule type="cellIs" priority="127" operator="equal" aboveAverage="0" equalAverage="0" bottom="0" percent="0" rank="0" text="" dxfId="0">
      <formula>2</formula>
    </cfRule>
  </conditionalFormatting>
  <conditionalFormatting sqref="C63">
    <cfRule type="cellIs" priority="128" operator="equal" aboveAverage="0" equalAverage="0" bottom="0" percent="0" rank="0" text="" dxfId="2">
      <formula>0</formula>
    </cfRule>
    <cfRule type="cellIs" priority="129" operator="equal" aboveAverage="0" equalAverage="0" bottom="0" percent="0" rank="0" text="" dxfId="1">
      <formula>1</formula>
    </cfRule>
    <cfRule type="cellIs" priority="130" operator="equal" aboveAverage="0" equalAverage="0" bottom="0" percent="0" rank="0" text="" dxfId="0">
      <formula>2</formula>
    </cfRule>
  </conditionalFormatting>
  <conditionalFormatting sqref="C64">
    <cfRule type="cellIs" priority="131" operator="equal" aboveAverage="0" equalAverage="0" bottom="0" percent="0" rank="0" text="" dxfId="2">
      <formula>0</formula>
    </cfRule>
    <cfRule type="cellIs" priority="132" operator="equal" aboveAverage="0" equalAverage="0" bottom="0" percent="0" rank="0" text="" dxfId="1">
      <formula>1</formula>
    </cfRule>
    <cfRule type="cellIs" priority="133" operator="equal" aboveAverage="0" equalAverage="0" bottom="0" percent="0" rank="0" text="" dxfId="0">
      <formula>2</formula>
    </cfRule>
  </conditionalFormatting>
  <conditionalFormatting sqref="C65">
    <cfRule type="cellIs" priority="134" operator="equal" aboveAverage="0" equalAverage="0" bottom="0" percent="0" rank="0" text="" dxfId="2">
      <formula>0</formula>
    </cfRule>
    <cfRule type="cellIs" priority="135" operator="equal" aboveAverage="0" equalAverage="0" bottom="0" percent="0" rank="0" text="" dxfId="1">
      <formula>1</formula>
    </cfRule>
    <cfRule type="cellIs" priority="136" operator="equal" aboveAverage="0" equalAverage="0" bottom="0" percent="0" rank="0" text="" dxfId="0">
      <formula>2</formula>
    </cfRule>
  </conditionalFormatting>
  <conditionalFormatting sqref="C66">
    <cfRule type="cellIs" priority="137" operator="equal" aboveAverage="0" equalAverage="0" bottom="0" percent="0" rank="0" text="" dxfId="2">
      <formula>0</formula>
    </cfRule>
    <cfRule type="cellIs" priority="138" operator="equal" aboveAverage="0" equalAverage="0" bottom="0" percent="0" rank="0" text="" dxfId="1">
      <formula>1</formula>
    </cfRule>
    <cfRule type="cellIs" priority="139" operator="equal" aboveAverage="0" equalAverage="0" bottom="0" percent="0" rank="0" text="" dxfId="0">
      <formula>2</formula>
    </cfRule>
  </conditionalFormatting>
  <conditionalFormatting sqref="C71">
    <cfRule type="cellIs" priority="140" operator="equal" aboveAverage="0" equalAverage="0" bottom="0" percent="0" rank="0" text="" dxfId="2">
      <formula>0</formula>
    </cfRule>
    <cfRule type="cellIs" priority="141" operator="equal" aboveAverage="0" equalAverage="0" bottom="0" percent="0" rank="0" text="" dxfId="1">
      <formula>1</formula>
    </cfRule>
    <cfRule type="cellIs" priority="142" operator="equal" aboveAverage="0" equalAverage="0" bottom="0" percent="0" rank="0" text="" dxfId="0">
      <formula>2</formula>
    </cfRule>
  </conditionalFormatting>
  <conditionalFormatting sqref="C72">
    <cfRule type="cellIs" priority="143" operator="equal" aboveAverage="0" equalAverage="0" bottom="0" percent="0" rank="0" text="" dxfId="2">
      <formula>0</formula>
    </cfRule>
    <cfRule type="cellIs" priority="144" operator="equal" aboveAverage="0" equalAverage="0" bottom="0" percent="0" rank="0" text="" dxfId="1">
      <formula>1</formula>
    </cfRule>
    <cfRule type="cellIs" priority="145" operator="equal" aboveAverage="0" equalAverage="0" bottom="0" percent="0" rank="0" text="" dxfId="0">
      <formula>2</formula>
    </cfRule>
  </conditionalFormatting>
  <conditionalFormatting sqref="C73">
    <cfRule type="cellIs" priority="146" operator="equal" aboveAverage="0" equalAverage="0" bottom="0" percent="0" rank="0" text="" dxfId="2">
      <formula>0</formula>
    </cfRule>
    <cfRule type="cellIs" priority="147" operator="equal" aboveAverage="0" equalAverage="0" bottom="0" percent="0" rank="0" text="" dxfId="1">
      <formula>1</formula>
    </cfRule>
    <cfRule type="cellIs" priority="148" operator="equal" aboveAverage="0" equalAverage="0" bottom="0" percent="0" rank="0" text="" dxfId="0">
      <formula>2</formula>
    </cfRule>
  </conditionalFormatting>
  <conditionalFormatting sqref="C74">
    <cfRule type="cellIs" priority="149" operator="equal" aboveAverage="0" equalAverage="0" bottom="0" percent="0" rank="0" text="" dxfId="2">
      <formula>0</formula>
    </cfRule>
    <cfRule type="cellIs" priority="150" operator="equal" aboveAverage="0" equalAverage="0" bottom="0" percent="0" rank="0" text="" dxfId="1">
      <formula>1</formula>
    </cfRule>
    <cfRule type="cellIs" priority="151" operator="equal" aboveAverage="0" equalAverage="0" bottom="0" percent="0" rank="0" text="" dxfId="0">
      <formula>2</formula>
    </cfRule>
  </conditionalFormatting>
  <conditionalFormatting sqref="C75">
    <cfRule type="cellIs" priority="152" operator="equal" aboveAverage="0" equalAverage="0" bottom="0" percent="0" rank="0" text="" dxfId="2">
      <formula>0</formula>
    </cfRule>
    <cfRule type="cellIs" priority="153" operator="equal" aboveAverage="0" equalAverage="0" bottom="0" percent="0" rank="0" text="" dxfId="1">
      <formula>1</formula>
    </cfRule>
    <cfRule type="cellIs" priority="154" operator="equal" aboveAverage="0" equalAverage="0" bottom="0" percent="0" rank="0" text="" dxfId="0">
      <formula>2</formula>
    </cfRule>
  </conditionalFormatting>
  <conditionalFormatting sqref="C76">
    <cfRule type="cellIs" priority="155" operator="equal" aboveAverage="0" equalAverage="0" bottom="0" percent="0" rank="0" text="" dxfId="2">
      <formula>0</formula>
    </cfRule>
    <cfRule type="cellIs" priority="156" operator="equal" aboveAverage="0" equalAverage="0" bottom="0" percent="0" rank="0" text="" dxfId="1">
      <formula>1</formula>
    </cfRule>
    <cfRule type="cellIs" priority="157" operator="equal" aboveAverage="0" equalAverage="0" bottom="0" percent="0" rank="0" text="" dxfId="0">
      <formula>2</formula>
    </cfRule>
  </conditionalFormatting>
  <conditionalFormatting sqref="C77">
    <cfRule type="cellIs" priority="158" operator="equal" aboveAverage="0" equalAverage="0" bottom="0" percent="0" rank="0" text="" dxfId="2">
      <formula>0</formula>
    </cfRule>
    <cfRule type="cellIs" priority="159" operator="equal" aboveAverage="0" equalAverage="0" bottom="0" percent="0" rank="0" text="" dxfId="1">
      <formula>1</formula>
    </cfRule>
    <cfRule type="cellIs" priority="160" operator="equal" aboveAverage="0" equalAverage="0" bottom="0" percent="0" rank="0" text="" dxfId="0">
      <formula>2</formula>
    </cfRule>
  </conditionalFormatting>
  <conditionalFormatting sqref="C78">
    <cfRule type="cellIs" priority="161" operator="equal" aboveAverage="0" equalAverage="0" bottom="0" percent="0" rank="0" text="" dxfId="2">
      <formula>0</formula>
    </cfRule>
    <cfRule type="cellIs" priority="162" operator="equal" aboveAverage="0" equalAverage="0" bottom="0" percent="0" rank="0" text="" dxfId="1">
      <formula>1</formula>
    </cfRule>
    <cfRule type="cellIs" priority="163" operator="equal" aboveAverage="0" equalAverage="0" bottom="0" percent="0" rank="0" text="" dxfId="0">
      <formula>2</formula>
    </cfRule>
  </conditionalFormatting>
  <conditionalFormatting sqref="C79">
    <cfRule type="cellIs" priority="164" operator="equal" aboveAverage="0" equalAverage="0" bottom="0" percent="0" rank="0" text="" dxfId="2">
      <formula>0</formula>
    </cfRule>
    <cfRule type="cellIs" priority="165" operator="equal" aboveAverage="0" equalAverage="0" bottom="0" percent="0" rank="0" text="" dxfId="1">
      <formula>1</formula>
    </cfRule>
    <cfRule type="cellIs" priority="166" operator="equal" aboveAverage="0" equalAverage="0" bottom="0" percent="0" rank="0" text="" dxfId="0">
      <formula>2</formula>
    </cfRule>
  </conditionalFormatting>
  <conditionalFormatting sqref="C80">
    <cfRule type="cellIs" priority="167" operator="equal" aboveAverage="0" equalAverage="0" bottom="0" percent="0" rank="0" text="" dxfId="2">
      <formula>0</formula>
    </cfRule>
    <cfRule type="cellIs" priority="168" operator="equal" aboveAverage="0" equalAverage="0" bottom="0" percent="0" rank="0" text="" dxfId="1">
      <formula>1</formula>
    </cfRule>
    <cfRule type="cellIs" priority="169" operator="equal" aboveAverage="0" equalAverage="0" bottom="0" percent="0" rank="0" text="" dxfId="0">
      <formula>2</formula>
    </cfRule>
  </conditionalFormatting>
  <conditionalFormatting sqref="C85">
    <cfRule type="cellIs" priority="170" operator="equal" aboveAverage="0" equalAverage="0" bottom="0" percent="0" rank="0" text="" dxfId="2">
      <formula>0</formula>
    </cfRule>
    <cfRule type="cellIs" priority="171" operator="equal" aboveAverage="0" equalAverage="0" bottom="0" percent="0" rank="0" text="" dxfId="1">
      <formula>1</formula>
    </cfRule>
    <cfRule type="cellIs" priority="172" operator="equal" aboveAverage="0" equalAverage="0" bottom="0" percent="0" rank="0" text="" dxfId="0">
      <formula>2</formula>
    </cfRule>
  </conditionalFormatting>
  <conditionalFormatting sqref="C86">
    <cfRule type="cellIs" priority="173" operator="equal" aboveAverage="0" equalAverage="0" bottom="0" percent="0" rank="0" text="" dxfId="2">
      <formula>0</formula>
    </cfRule>
    <cfRule type="cellIs" priority="174" operator="equal" aboveAverage="0" equalAverage="0" bottom="0" percent="0" rank="0" text="" dxfId="1">
      <formula>1</formula>
    </cfRule>
    <cfRule type="cellIs" priority="175" operator="equal" aboveAverage="0" equalAverage="0" bottom="0" percent="0" rank="0" text="" dxfId="0">
      <formula>2</formula>
    </cfRule>
  </conditionalFormatting>
  <conditionalFormatting sqref="C87">
    <cfRule type="cellIs" priority="176" operator="equal" aboveAverage="0" equalAverage="0" bottom="0" percent="0" rank="0" text="" dxfId="2">
      <formula>0</formula>
    </cfRule>
    <cfRule type="cellIs" priority="177" operator="equal" aboveAverage="0" equalAverage="0" bottom="0" percent="0" rank="0" text="" dxfId="1">
      <formula>1</formula>
    </cfRule>
    <cfRule type="cellIs" priority="178" operator="equal" aboveAverage="0" equalAverage="0" bottom="0" percent="0" rank="0" text="" dxfId="0">
      <formula>2</formula>
    </cfRule>
  </conditionalFormatting>
  <conditionalFormatting sqref="C88">
    <cfRule type="cellIs" priority="179" operator="equal" aboveAverage="0" equalAverage="0" bottom="0" percent="0" rank="0" text="" dxfId="2">
      <formula>0</formula>
    </cfRule>
    <cfRule type="cellIs" priority="180" operator="equal" aboveAverage="0" equalAverage="0" bottom="0" percent="0" rank="0" text="" dxfId="1">
      <formula>1</formula>
    </cfRule>
    <cfRule type="cellIs" priority="181" operator="equal" aboveAverage="0" equalAverage="0" bottom="0" percent="0" rank="0" text="" dxfId="0">
      <formula>2</formula>
    </cfRule>
  </conditionalFormatting>
  <conditionalFormatting sqref="C89">
    <cfRule type="cellIs" priority="182" operator="equal" aboveAverage="0" equalAverage="0" bottom="0" percent="0" rank="0" text="" dxfId="2">
      <formula>0</formula>
    </cfRule>
    <cfRule type="cellIs" priority="183" operator="equal" aboveAverage="0" equalAverage="0" bottom="0" percent="0" rank="0" text="" dxfId="1">
      <formula>1</formula>
    </cfRule>
    <cfRule type="cellIs" priority="184" operator="equal" aboveAverage="0" equalAverage="0" bottom="0" percent="0" rank="0" text="" dxfId="0">
      <formula>2</formula>
    </cfRule>
  </conditionalFormatting>
  <conditionalFormatting sqref="C90">
    <cfRule type="cellIs" priority="185" operator="equal" aboveAverage="0" equalAverage="0" bottom="0" percent="0" rank="0" text="" dxfId="2">
      <formula>0</formula>
    </cfRule>
    <cfRule type="cellIs" priority="186" operator="equal" aboveAverage="0" equalAverage="0" bottom="0" percent="0" rank="0" text="" dxfId="1">
      <formula>1</formula>
    </cfRule>
    <cfRule type="cellIs" priority="187" operator="equal" aboveAverage="0" equalAverage="0" bottom="0" percent="0" rank="0" text="" dxfId="0">
      <formula>2</formula>
    </cfRule>
  </conditionalFormatting>
  <conditionalFormatting sqref="E100">
    <cfRule type="cellIs" priority="188" operator="greaterThanOrEqual" aboveAverage="0" equalAverage="0" bottom="0" percent="0" rank="0" text="" dxfId="0">
      <formula>0.8</formula>
    </cfRule>
    <cfRule type="cellIs" priority="189" operator="between" aboveAverage="0" equalAverage="0" bottom="0" percent="0" rank="0" text="" dxfId="1">
      <formula>0.5</formula>
      <formula>0.799</formula>
    </cfRule>
    <cfRule type="cellIs" priority="190" operator="lessThan" aboveAverage="0" equalAverage="0" bottom="0" percent="0" rank="0" text="" dxfId="2">
      <formula>0.5</formula>
    </cfRule>
  </conditionalFormatting>
  <conditionalFormatting sqref="E101">
    <cfRule type="cellIs" priority="191" operator="greaterThanOrEqual" aboveAverage="0" equalAverage="0" bottom="0" percent="0" rank="0" text="" dxfId="0">
      <formula>0.8</formula>
    </cfRule>
    <cfRule type="cellIs" priority="192" operator="between" aboveAverage="0" equalAverage="0" bottom="0" percent="0" rank="0" text="" dxfId="1">
      <formula>0.5</formula>
      <formula>0.799</formula>
    </cfRule>
    <cfRule type="cellIs" priority="193" operator="lessThan" aboveAverage="0" equalAverage="0" bottom="0" percent="0" rank="0" text="" dxfId="2">
      <formula>0.5</formula>
    </cfRule>
  </conditionalFormatting>
  <conditionalFormatting sqref="E102">
    <cfRule type="cellIs" priority="194" operator="greaterThanOrEqual" aboveAverage="0" equalAverage="0" bottom="0" percent="0" rank="0" text="" dxfId="0">
      <formula>0.8</formula>
    </cfRule>
    <cfRule type="cellIs" priority="195" operator="between" aboveAverage="0" equalAverage="0" bottom="0" percent="0" rank="0" text="" dxfId="1">
      <formula>0.5</formula>
      <formula>0.799</formula>
    </cfRule>
    <cfRule type="cellIs" priority="196" operator="lessThan" aboveAverage="0" equalAverage="0" bottom="0" percent="0" rank="0" text="" dxfId="2">
      <formula>0.5</formula>
    </cfRule>
  </conditionalFormatting>
  <conditionalFormatting sqref="E103">
    <cfRule type="cellIs" priority="197" operator="greaterThanOrEqual" aboveAverage="0" equalAverage="0" bottom="0" percent="0" rank="0" text="" dxfId="0">
      <formula>0.8</formula>
    </cfRule>
    <cfRule type="cellIs" priority="198" operator="between" aboveAverage="0" equalAverage="0" bottom="0" percent="0" rank="0" text="" dxfId="1">
      <formula>0.5</formula>
      <formula>0.799</formula>
    </cfRule>
    <cfRule type="cellIs" priority="199" operator="lessThan" aboveAverage="0" equalAverage="0" bottom="0" percent="0" rank="0" text="" dxfId="2">
      <formula>0.5</formula>
    </cfRule>
  </conditionalFormatting>
  <conditionalFormatting sqref="E104">
    <cfRule type="cellIs" priority="200" operator="greaterThanOrEqual" aboveAverage="0" equalAverage="0" bottom="0" percent="0" rank="0" text="" dxfId="0">
      <formula>0.8</formula>
    </cfRule>
    <cfRule type="cellIs" priority="201" operator="between" aboveAverage="0" equalAverage="0" bottom="0" percent="0" rank="0" text="" dxfId="1">
      <formula>0.5</formula>
      <formula>0.799</formula>
    </cfRule>
    <cfRule type="cellIs" priority="202" operator="lessThan" aboveAverage="0" equalAverage="0" bottom="0" percent="0" rank="0" text="" dxfId="2">
      <formula>0.5</formula>
    </cfRule>
  </conditionalFormatting>
  <conditionalFormatting sqref="E105">
    <cfRule type="cellIs" priority="203" operator="greaterThanOrEqual" aboveAverage="0" equalAverage="0" bottom="0" percent="0" rank="0" text="" dxfId="0">
      <formula>0.8</formula>
    </cfRule>
    <cfRule type="cellIs" priority="204" operator="between" aboveAverage="0" equalAverage="0" bottom="0" percent="0" rank="0" text="" dxfId="1">
      <formula>0.5</formula>
      <formula>0.799</formula>
    </cfRule>
    <cfRule type="cellIs" priority="205" operator="lessThan" aboveAverage="0" equalAverage="0" bottom="0" percent="0" rank="0" text="" dxfId="2">
      <formula>0.5</formula>
    </cfRule>
  </conditionalFormatting>
  <conditionalFormatting sqref="E106">
    <cfRule type="cellIs" priority="206" operator="greaterThanOrEqual" aboveAverage="0" equalAverage="0" bottom="0" percent="0" rank="0" text="" dxfId="0">
      <formula>0.8</formula>
    </cfRule>
    <cfRule type="cellIs" priority="207" operator="between" aboveAverage="0" equalAverage="0" bottom="0" percent="0" rank="0" text="" dxfId="1">
      <formula>0.5</formula>
      <formula>0.799</formula>
    </cfRule>
    <cfRule type="cellIs" priority="208" operator="lessThan" aboveAverage="0" equalAverage="0" bottom="0" percent="0" rank="0" text="" dxfId="2">
      <formula>0.5</formula>
    </cfRule>
  </conditionalFormatting>
  <conditionalFormatting sqref="E107">
    <cfRule type="cellIs" priority="209" operator="greaterThanOrEqual" aboveAverage="0" equalAverage="0" bottom="0" percent="0" rank="0" text="" dxfId="0">
      <formula>0.8</formula>
    </cfRule>
    <cfRule type="cellIs" priority="210" operator="between" aboveAverage="0" equalAverage="0" bottom="0" percent="0" rank="0" text="" dxfId="1">
      <formula>0.5</formula>
      <formula>0.799</formula>
    </cfRule>
    <cfRule type="cellIs" priority="211" operator="lessThan" aboveAverage="0" equalAverage="0" bottom="0" percent="0" rank="0" text="" dxfId="2">
      <formula>0.5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B2:B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0"/>
  </cols>
  <sheetData>
    <row r="2" customFormat="false" ht="19.7" hidden="false" customHeight="false" outlineLevel="0" collapsed="false">
      <c r="B2" s="34" t="s">
        <v>92</v>
      </c>
    </row>
    <row r="4" customFormat="false" ht="15" hidden="false" customHeight="false" outlineLevel="0" collapsed="false">
      <c r="B4" s="27" t="s">
        <v>93</v>
      </c>
    </row>
    <row r="6" customFormat="false" ht="15" hidden="false" customHeight="false" outlineLevel="0" collapsed="false">
      <c r="B6" s="35" t="s">
        <v>94</v>
      </c>
    </row>
    <row r="7" customFormat="false" ht="15" hidden="false" customHeight="false" outlineLevel="0" collapsed="false">
      <c r="B7" s="35" t="s">
        <v>95</v>
      </c>
    </row>
    <row r="8" customFormat="false" ht="15" hidden="false" customHeight="false" outlineLevel="0" collapsed="false">
      <c r="B8" s="35" t="s">
        <v>96</v>
      </c>
    </row>
    <row r="9" customFormat="false" ht="15" hidden="false" customHeight="false" outlineLevel="0" collapsed="false">
      <c r="B9" s="35" t="s">
        <v>97</v>
      </c>
    </row>
    <row r="10" customFormat="false" ht="15" hidden="false" customHeight="false" outlineLevel="0" collapsed="false">
      <c r="B10" s="35" t="s">
        <v>98</v>
      </c>
    </row>
    <row r="11" customFormat="false" ht="15" hidden="false" customHeight="false" outlineLevel="0" collapsed="false">
      <c r="B11" s="35" t="s">
        <v>99</v>
      </c>
    </row>
    <row r="12" customFormat="false" ht="15" hidden="false" customHeight="false" outlineLevel="0" collapsed="false">
      <c r="B12" s="35" t="s">
        <v>100</v>
      </c>
    </row>
    <row r="13" customFormat="false" ht="15" hidden="false" customHeight="false" outlineLevel="0" collapsed="false">
      <c r="B13" s="35" t="s">
        <v>101</v>
      </c>
    </row>
    <row r="14" customFormat="false" ht="15" hidden="false" customHeight="false" outlineLevel="0" collapsed="false">
      <c r="B14" s="35"/>
    </row>
    <row r="15" customFormat="false" ht="15" hidden="false" customHeight="false" outlineLevel="0" collapsed="false">
      <c r="B15" s="27" t="s">
        <v>102</v>
      </c>
    </row>
    <row r="16" customFormat="false" ht="15" hidden="false" customHeight="false" outlineLevel="0" collapsed="false">
      <c r="B16" s="35" t="s">
        <v>103</v>
      </c>
    </row>
    <row r="17" customFormat="false" ht="15" hidden="false" customHeight="false" outlineLevel="0" collapsed="false">
      <c r="B17" s="35" t="s">
        <v>104</v>
      </c>
    </row>
    <row r="18" customFormat="false" ht="15" hidden="false" customHeight="false" outlineLevel="0" collapsed="false">
      <c r="B18" s="35" t="s">
        <v>105</v>
      </c>
    </row>
    <row r="19" customFormat="false" ht="15" hidden="false" customHeight="false" outlineLevel="0" collapsed="false">
      <c r="B19" s="35"/>
    </row>
    <row r="20" customFormat="false" ht="15" hidden="false" customHeight="false" outlineLevel="0" collapsed="false">
      <c r="B20" s="35" t="s">
        <v>106</v>
      </c>
    </row>
    <row r="21" customFormat="false" ht="15" hidden="false" customHeight="false" outlineLevel="0" collapsed="false">
      <c r="B21" s="35" t="s">
        <v>107</v>
      </c>
    </row>
    <row r="22" customFormat="false" ht="15" hidden="false" customHeight="false" outlineLevel="0" collapsed="false">
      <c r="B22" s="35"/>
    </row>
    <row r="23" customFormat="false" ht="15" hidden="false" customHeight="false" outlineLevel="0" collapsed="false">
      <c r="B23" s="35" t="s">
        <v>108</v>
      </c>
    </row>
    <row r="24" customFormat="false" ht="15" hidden="false" customHeight="false" outlineLevel="0" collapsed="false">
      <c r="B24" s="35"/>
    </row>
    <row r="25" customFormat="false" ht="15" hidden="false" customHeight="false" outlineLevel="0" collapsed="false">
      <c r="B25" s="27" t="s">
        <v>109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2026-02-08T17:00:33Z</dcterms:created>
  <dc:creator>openpyxl</dc:creator>
  <dc:description/>
  <dc:language>en-US</dc:language>
  <cp:lastModifiedBy/>
  <dcterms:modified xsi:type="dcterms:W3CDTF">2026-02-08T17:00:33Z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